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pullara\Desktop\Farmaci e Vaccini\FARMACI\PTORS\PTORS 61\"/>
    </mc:Choice>
  </mc:AlternateContent>
  <xr:revisionPtr revIDLastSave="0" documentId="13_ncr:1_{A3CCC150-A37B-4EB2-9A33-63DCF47950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K7" i="1"/>
  <c r="N6" i="1"/>
  <c r="K6" i="1"/>
  <c r="K5" i="1"/>
  <c r="K4" i="1"/>
  <c r="K3" i="1"/>
</calcChain>
</file>

<file path=xl/sharedStrings.xml><?xml version="1.0" encoding="utf-8"?>
<sst xmlns="http://schemas.openxmlformats.org/spreadsheetml/2006/main" count="313" uniqueCount="187">
  <si>
    <t>ASP 7 RAGUSA</t>
  </si>
  <si>
    <t xml:space="preserve">ASP TRAPANI  </t>
  </si>
  <si>
    <t>ASP CALTANISSETTA</t>
  </si>
  <si>
    <t>ASP MESSINA</t>
  </si>
  <si>
    <t>ASP CATANIA</t>
  </si>
  <si>
    <t>ASP PALERMO</t>
  </si>
  <si>
    <t xml:space="preserve"> ASP ENNA</t>
  </si>
  <si>
    <t>ASP SIRACUSA</t>
  </si>
  <si>
    <t>ASP AGRIGENTO</t>
  </si>
  <si>
    <t>CANNIZZARO CATANIA</t>
  </si>
  <si>
    <t xml:space="preserve"> ARNAS GARIBALDI CATANIA</t>
  </si>
  <si>
    <t>VITTORIO EMANUELE CATANIA</t>
  </si>
  <si>
    <t>ARNAS PALERMO</t>
  </si>
  <si>
    <t>VILLA SOFIA PALERMO</t>
  </si>
  <si>
    <t>GIACCONE PALERMO</t>
  </si>
  <si>
    <t>GAETANO MARTINO MESSINA</t>
  </si>
  <si>
    <t>PAPARDO MESSINA</t>
  </si>
  <si>
    <t>Forma farmaceutica</t>
  </si>
  <si>
    <t>Dosaggio</t>
  </si>
  <si>
    <t>Unità di misura</t>
  </si>
  <si>
    <t>fabbisogno anno</t>
  </si>
  <si>
    <t xml:space="preserve">fabbisogno per tutta la durata contrattuale </t>
  </si>
  <si>
    <t>IMPORTO CONTRATTUALE</t>
  </si>
  <si>
    <t>fabbisogno per tutta la durata contrattuale</t>
  </si>
  <si>
    <t>H</t>
  </si>
  <si>
    <t>A</t>
  </si>
  <si>
    <t>GIGLIO CEFALU'</t>
  </si>
  <si>
    <t>IRCS TROINA</t>
  </si>
  <si>
    <t>IRCS MESSINA</t>
  </si>
  <si>
    <t>ISMETT</t>
  </si>
  <si>
    <t>TOTALE BASE D'ASTA COMPLESSIVA</t>
  </si>
  <si>
    <t>B</t>
  </si>
  <si>
    <t>IVACAFTOR/TEZACAFTOR/ELEXACAFTOR</t>
  </si>
  <si>
    <t>MISOPROSTOLO</t>
  </si>
  <si>
    <t>AVATROMBOPAG MALEATO</t>
  </si>
  <si>
    <t>FLUORURACILE</t>
  </si>
  <si>
    <t>CEFIDEROCOL</t>
  </si>
  <si>
    <t>CANNABIDIOLO</t>
  </si>
  <si>
    <t>VOLANESORSEN</t>
  </si>
  <si>
    <t>CIG</t>
  </si>
  <si>
    <t>25 MCG</t>
  </si>
  <si>
    <t>1 G</t>
  </si>
  <si>
    <t>SIRINGA</t>
  </si>
  <si>
    <t>R07AX32</t>
  </si>
  <si>
    <t>R07AX02</t>
  </si>
  <si>
    <t>G02AD06</t>
  </si>
  <si>
    <t>B02BX08</t>
  </si>
  <si>
    <t>L01BC02</t>
  </si>
  <si>
    <t>FETCROJA</t>
  </si>
  <si>
    <t>N03AX24</t>
  </si>
  <si>
    <t>C10AX18</t>
  </si>
  <si>
    <t>88484579B4</t>
  </si>
  <si>
    <t>8848477A35</t>
  </si>
  <si>
    <t>88484915C4</t>
  </si>
  <si>
    <t>88485148BE</t>
  </si>
  <si>
    <t>8848538C8B</t>
  </si>
  <si>
    <t>8848559DDF</t>
  </si>
  <si>
    <t xml:space="preserve">                                 Aggiornamento PTORS n° 61</t>
  </si>
  <si>
    <t>Principio attivo</t>
  </si>
  <si>
    <t>AIC</t>
  </si>
  <si>
    <t>ATC</t>
  </si>
  <si>
    <t>Concentrazione</t>
  </si>
  <si>
    <t>Quantità</t>
  </si>
  <si>
    <t>Prezzio unitario base d'asta</t>
  </si>
  <si>
    <t>Base d'asta complessiva per lotto</t>
  </si>
  <si>
    <t>Prezzo unitario offerto</t>
  </si>
  <si>
    <t>Totale offerto sublotto</t>
  </si>
  <si>
    <t>Totale offerto per lotto</t>
  </si>
  <si>
    <t>Sconto offerto</t>
  </si>
  <si>
    <t>Ditta aggiudicataria</t>
  </si>
  <si>
    <t>Partita IVA</t>
  </si>
  <si>
    <t>Indirizzo</t>
  </si>
  <si>
    <t>Telefono</t>
  </si>
  <si>
    <t>PEC</t>
  </si>
  <si>
    <t>Codice prodotto</t>
  </si>
  <si>
    <t>Denominazione commerciale</t>
  </si>
  <si>
    <t>Prezzo SSN</t>
  </si>
  <si>
    <t>Classe rimborsabilità</t>
  </si>
  <si>
    <t>Prezzo al pubblico</t>
  </si>
  <si>
    <t>IVA</t>
  </si>
  <si>
    <t>Sconto obbligatorio per legge</t>
  </si>
  <si>
    <t>Esclusivo</t>
  </si>
  <si>
    <t>Scadenza brevetto</t>
  </si>
  <si>
    <t>Pezzi per confezione</t>
  </si>
  <si>
    <t>Note</t>
  </si>
  <si>
    <t>Percentuale ribasso</t>
  </si>
  <si>
    <t>Ribasso offerto</t>
  </si>
  <si>
    <t>1</t>
  </si>
  <si>
    <t>048984013</t>
  </si>
  <si>
    <t>75 50 100</t>
  </si>
  <si>
    <t>mg</t>
  </si>
  <si>
    <t>compressa</t>
  </si>
  <si>
    <t>Vertex Pharmaceuticals (Italy) Srl</t>
  </si>
  <si>
    <t>08433930966</t>
  </si>
  <si>
    <t>Via Leonida Bissolati ,76 ,Roma ,RM</t>
  </si>
  <si>
    <t>0697794000</t>
  </si>
  <si>
    <t>ufficiogarevertex@legalmail.it</t>
  </si>
  <si>
    <t>CO4</t>
  </si>
  <si>
    <t>-</t>
  </si>
  <si>
    <t>Kaftrio</t>
  </si>
  <si>
    <t>ex -factory</t>
  </si>
  <si>
    <t>2</t>
  </si>
  <si>
    <t>IVACAFTOR</t>
  </si>
  <si>
    <t>043519053</t>
  </si>
  <si>
    <t>150</t>
  </si>
  <si>
    <t>Kalydeco</t>
  </si>
  <si>
    <t>3</t>
  </si>
  <si>
    <t>048968010</t>
  </si>
  <si>
    <t>Non applic</t>
  </si>
  <si>
    <t>Compressa</t>
  </si>
  <si>
    <t>NORGINE ITALIA S.R.L.</t>
  </si>
  <si>
    <t>11116290153</t>
  </si>
  <si>
    <t>VIA FABIO FILZI ,25 ,MILANO ,MI</t>
  </si>
  <si>
    <t>0267977211</t>
  </si>
  <si>
    <t>norgine.italy@legalmail.it</t>
  </si>
  <si>
    <t>COM</t>
  </si>
  <si>
    <t>100884</t>
  </si>
  <si>
    <t>ANGUSTA 25 microgrammi compresse</t>
  </si>
  <si>
    <t>C</t>
  </si>
  <si>
    <t>50</t>
  </si>
  <si>
    <t>Nessuna nota</t>
  </si>
  <si>
    <t>4</t>
  </si>
  <si>
    <t>8848501E02</t>
  </si>
  <si>
    <t>048079014</t>
  </si>
  <si>
    <t>20MG</t>
  </si>
  <si>
    <t>COMPRESSA</t>
  </si>
  <si>
    <t>Swedish Orphan Biovitrum</t>
  </si>
  <si>
    <t>05288990962</t>
  </si>
  <si>
    <t>VIALE VINCENZO LANCETTI ,43 ,MILANO ,MI</t>
  </si>
  <si>
    <t>0249483235</t>
  </si>
  <si>
    <t>sobi.gare@legalmail.it</t>
  </si>
  <si>
    <t>1006-102</t>
  </si>
  <si>
    <t>DOPTELET® 20mg ? 10 compresse rivestite con film</t>
  </si>
  <si>
    <t>EX-FACTORY</t>
  </si>
  <si>
    <t>NP</t>
  </si>
  <si>
    <t>048079026</t>
  </si>
  <si>
    <t>20mg</t>
  </si>
  <si>
    <t>1006-202</t>
  </si>
  <si>
    <t>DOPTELET® 20mg ? 15 compresse rivestite con film</t>
  </si>
  <si>
    <t>5</t>
  </si>
  <si>
    <t>046491015</t>
  </si>
  <si>
    <t>20 g</t>
  </si>
  <si>
    <t>40 mg/g</t>
  </si>
  <si>
    <t>TUBO</t>
  </si>
  <si>
    <t>PIERRE FABRE ITALIA SPA</t>
  </si>
  <si>
    <t>01538130152</t>
  </si>
  <si>
    <t>Via Giorgio Washington ,70 ,MILANO ,MI</t>
  </si>
  <si>
    <t>02477941</t>
  </si>
  <si>
    <t>farmaci@pierrefabreitalia.mailcert.it</t>
  </si>
  <si>
    <t>Tub</t>
  </si>
  <si>
    <t>IT011963</t>
  </si>
  <si>
    <t>Tolerak 40 mg/g  - 1 tubo da  20 g</t>
  </si>
  <si>
    <t>33.35</t>
  </si>
  <si>
    <t>N.D.</t>
  </si>
  <si>
    <t>6</t>
  </si>
  <si>
    <t>8848524101</t>
  </si>
  <si>
    <t>048722019</t>
  </si>
  <si>
    <t>J01DI04</t>
  </si>
  <si>
    <t>FIALE</t>
  </si>
  <si>
    <t>SHIONOGI SRL</t>
  </si>
  <si>
    <t>08339330964</t>
  </si>
  <si>
    <t>VIA EMILIO MOTTA ,10 ,MILANO ,MI</t>
  </si>
  <si>
    <t>06 87678601</t>
  </si>
  <si>
    <t>shionogi-ufficiogare@legalmail.it</t>
  </si>
  <si>
    <t>fla</t>
  </si>
  <si>
    <t>nessuna</t>
  </si>
  <si>
    <t>7</t>
  </si>
  <si>
    <t>048251019</t>
  </si>
  <si>
    <t>100 mg/ml</t>
  </si>
  <si>
    <t>Sol. orale</t>
  </si>
  <si>
    <t>GW Pharma Italy S.r.l.</t>
  </si>
  <si>
    <t>10521880962</t>
  </si>
  <si>
    <t>via Pola ,11 ,Milano ,MI</t>
  </si>
  <si>
    <t>0687501801</t>
  </si>
  <si>
    <t>ufficiogaregwpharmaitaly@pec.it</t>
  </si>
  <si>
    <t>FL2</t>
  </si>
  <si>
    <t>EPIDYOLEX orale soluz 100 mg/ml 100 ml</t>
  </si>
  <si>
    <t>//</t>
  </si>
  <si>
    <t>8</t>
  </si>
  <si>
    <t>047941012</t>
  </si>
  <si>
    <t>285MG</t>
  </si>
  <si>
    <t>SI3</t>
  </si>
  <si>
    <t>10052</t>
  </si>
  <si>
    <t>WAYLIVRA*1 siringa preriempita SC 1,5 ml 285 mg</t>
  </si>
  <si>
    <t>PLUS</t>
  </si>
  <si>
    <t>Lotto</t>
  </si>
  <si>
    <t>Sublotto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</si>
</sst>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0]General"/>
    <numFmt numFmtId="165" formatCode="#,##0.00\ _€"/>
    <numFmt numFmtId="166" formatCode="#,##0.00000\ &quot;€&quot;"/>
    <numFmt numFmtId="167" formatCode="_-* #,##0.00\ [$€-410]_-;\-* #,##0.00\ [$€-410]_-;_-* &quot;-&quot;??\ [$€-410]_-;_-@_-"/>
    <numFmt numFmtId="168" formatCode="#,##0.0000\ &quot;€&quot;"/>
    <numFmt numFmtId="169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name val="Arial"/>
    </font>
    <font>
      <b/>
      <sz val="14"/>
      <name val="Arial"/>
      <family val="2"/>
    </font>
    <font>
      <b/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0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165" fontId="0" fillId="0" borderId="0" xfId="0" applyNumberFormat="1"/>
    <xf numFmtId="166" fontId="0" fillId="0" borderId="0" xfId="0" applyNumberFormat="1"/>
    <xf numFmtId="1" fontId="3" fillId="0" borderId="0" xfId="0" applyNumberFormat="1" applyFont="1" applyAlignment="1">
      <alignment horizontal="center" vertical="center"/>
    </xf>
    <xf numFmtId="1" fontId="0" fillId="0" borderId="0" xfId="0" applyNumberFormat="1"/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6" fontId="0" fillId="0" borderId="0" xfId="0" applyNumberFormat="1" applyBorder="1"/>
    <xf numFmtId="3" fontId="0" fillId="0" borderId="0" xfId="0" applyNumberFormat="1"/>
    <xf numFmtId="3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0" fillId="0" borderId="0" xfId="0" applyNumberFormat="1" applyBorder="1"/>
    <xf numFmtId="1" fontId="4" fillId="7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8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9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1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1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3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23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1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13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5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15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15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2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24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8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18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18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9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19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19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2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2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1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21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21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2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22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3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7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23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13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14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15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16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24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6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18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19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2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1" borderId="1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/>
    </xf>
    <xf numFmtId="0" fontId="2" fillId="25" borderId="1" xfId="0" applyFont="1" applyFill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9" fontId="3" fillId="0" borderId="0" xfId="0" applyNumberFormat="1" applyFont="1" applyAlignment="1">
      <alignment horizontal="center" vertical="center"/>
    </xf>
    <xf numFmtId="169" fontId="0" fillId="0" borderId="0" xfId="0" applyNumberFormat="1"/>
    <xf numFmtId="167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167" fontId="7" fillId="0" borderId="1" xfId="2" applyNumberFormat="1" applyFont="1" applyBorder="1" applyAlignment="1">
      <alignment horizontal="center" vertical="center"/>
    </xf>
    <xf numFmtId="22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22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right" vertical="center"/>
    </xf>
    <xf numFmtId="0" fontId="9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0" xfId="0" applyNumberFormat="1" applyFont="1" applyAlignment="1">
      <alignment horizontal="right" vertical="center"/>
    </xf>
    <xf numFmtId="165" fontId="4" fillId="7" borderId="3" xfId="0" applyNumberFormat="1" applyFont="1" applyFill="1" applyBorder="1" applyAlignment="1" applyProtection="1">
      <alignment horizontal="center" vertical="center" textRotation="91" wrapText="1"/>
      <protection locked="0"/>
    </xf>
    <xf numFmtId="0" fontId="0" fillId="0" borderId="5" xfId="0" applyBorder="1"/>
    <xf numFmtId="0" fontId="0" fillId="0" borderId="6" xfId="0" applyBorder="1"/>
    <xf numFmtId="49" fontId="8" fillId="5" borderId="7" xfId="0" applyNumberFormat="1" applyFont="1" applyFill="1" applyBorder="1" applyAlignment="1">
      <alignment horizontal="left" vertical="center"/>
    </xf>
    <xf numFmtId="49" fontId="8" fillId="5" borderId="8" xfId="0" applyNumberFormat="1" applyFont="1" applyFill="1" applyBorder="1" applyAlignment="1">
      <alignment horizontal="left" vertical="center"/>
    </xf>
    <xf numFmtId="165" fontId="4" fillId="22" borderId="3" xfId="1" applyNumberFormat="1" applyFont="1" applyFill="1" applyBorder="1" applyAlignment="1" applyProtection="1">
      <alignment horizontal="center" vertical="center" textRotation="91" wrapText="1"/>
      <protection locked="0"/>
    </xf>
    <xf numFmtId="167" fontId="7" fillId="0" borderId="2" xfId="2" applyNumberFormat="1" applyFont="1" applyBorder="1" applyAlignment="1">
      <alignment horizontal="center" vertical="center"/>
    </xf>
    <xf numFmtId="167" fontId="7" fillId="0" borderId="4" xfId="2" applyNumberFormat="1" applyFont="1" applyBorder="1" applyAlignment="1">
      <alignment horizontal="center" vertical="center"/>
    </xf>
    <xf numFmtId="3" fontId="2" fillId="4" borderId="3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15" borderId="3" xfId="1" applyNumberFormat="1" applyFont="1" applyFill="1" applyBorder="1" applyAlignment="1" applyProtection="1">
      <alignment horizontal="center" vertical="center" textRotation="91" wrapText="1"/>
      <protection locked="0"/>
    </xf>
    <xf numFmtId="165" fontId="4" fillId="21" borderId="3" xfId="1" applyNumberFormat="1" applyFont="1" applyFill="1" applyBorder="1" applyAlignment="1" applyProtection="1">
      <alignment horizontal="center" vertical="center" textRotation="91" wrapText="1"/>
      <protection locked="0"/>
    </xf>
    <xf numFmtId="165" fontId="4" fillId="6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18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19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20" borderId="3" xfId="1" applyNumberFormat="1" applyFont="1" applyFill="1" applyBorder="1" applyAlignment="1" applyProtection="1">
      <alignment horizontal="center" vertical="center" textRotation="91" wrapText="1"/>
      <protection locked="0"/>
    </xf>
    <xf numFmtId="165" fontId="4" fillId="16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11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6" fillId="12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13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2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8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17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9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10" borderId="3" xfId="0" applyNumberFormat="1" applyFont="1" applyFill="1" applyBorder="1" applyAlignment="1" applyProtection="1">
      <alignment horizontal="center" vertical="center" textRotation="91" wrapText="1"/>
      <protection locked="0"/>
    </xf>
    <xf numFmtId="165" fontId="4" fillId="14" borderId="3" xfId="0" applyNumberFormat="1" applyFont="1" applyFill="1" applyBorder="1" applyAlignment="1" applyProtection="1">
      <alignment horizontal="center" vertical="center" textRotation="91" wrapText="1"/>
      <protection locked="0"/>
    </xf>
    <xf numFmtId="167" fontId="7" fillId="26" borderId="1" xfId="0" applyNumberFormat="1" applyFont="1" applyFill="1" applyBorder="1" applyAlignment="1">
      <alignment horizontal="right" vertical="center"/>
    </xf>
    <xf numFmtId="0" fontId="7" fillId="26" borderId="1" xfId="0" applyFont="1" applyFill="1" applyBorder="1" applyAlignment="1">
      <alignment horizontal="right" vertical="center"/>
    </xf>
  </cellXfs>
  <cellStyles count="3">
    <cellStyle name="Excel Built-in Normal" xfId="1" xr:uid="{00000000-0005-0000-0000-000000000000}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17"/>
  <sheetViews>
    <sheetView tabSelected="1" zoomScaleNormal="100" workbookViewId="0">
      <selection activeCell="N14" sqref="N14"/>
    </sheetView>
  </sheetViews>
  <sheetFormatPr defaultRowHeight="15" x14ac:dyDescent="0.25"/>
  <cols>
    <col min="1" max="1" width="8.85546875" style="101" customWidth="1"/>
    <col min="2" max="2" width="12.7109375" style="101" customWidth="1"/>
    <col min="3" max="3" width="11.7109375" style="102" bestFit="1" customWidth="1"/>
    <col min="4" max="4" width="38.85546875" style="102" bestFit="1" customWidth="1"/>
    <col min="5" max="5" width="10" style="102" bestFit="1" customWidth="1"/>
    <col min="6" max="6" width="8.85546875" style="102" customWidth="1"/>
    <col min="7" max="7" width="11.7109375" style="102" bestFit="1" customWidth="1"/>
    <col min="8" max="8" width="18.28515625" style="102" bestFit="1" customWidth="1"/>
    <col min="9" max="9" width="10.28515625" style="103" bestFit="1" customWidth="1"/>
    <col min="10" max="10" width="26.7109375" style="103" bestFit="1" customWidth="1"/>
    <col min="11" max="11" width="20.7109375" style="103" customWidth="1"/>
    <col min="12" max="12" width="22.42578125" style="103" bestFit="1" customWidth="1"/>
    <col min="13" max="13" width="21.5703125" style="103" bestFit="1" customWidth="1"/>
    <col min="14" max="14" width="21.5703125" style="103" customWidth="1"/>
    <col min="15" max="15" width="13.85546875" style="103" bestFit="1" customWidth="1"/>
    <col min="16" max="16" width="19.42578125" style="102" bestFit="1" customWidth="1"/>
    <col min="17" max="17" width="29.42578125" style="102" bestFit="1" customWidth="1"/>
    <col min="18" max="18" width="12" style="102" bestFit="1" customWidth="1"/>
    <col min="19" max="19" width="40.7109375" style="102" bestFit="1" customWidth="1"/>
    <col min="20" max="20" width="11.5703125" style="102" bestFit="1" customWidth="1"/>
    <col min="21" max="21" width="30.7109375" style="102" bestFit="1" customWidth="1"/>
    <col min="22" max="22" width="15.5703125" style="102" bestFit="1" customWidth="1"/>
    <col min="23" max="23" width="15.7109375" style="102" bestFit="1" customWidth="1"/>
    <col min="24" max="24" width="46" style="102" bestFit="1" customWidth="1"/>
    <col min="25" max="25" width="11.85546875" style="103" bestFit="1" customWidth="1"/>
    <col min="26" max="26" width="20.42578125" style="102" bestFit="1" customWidth="1"/>
    <col min="27" max="27" width="19" style="103" bestFit="1" customWidth="1"/>
    <col min="28" max="28" width="8.85546875" style="103" customWidth="1"/>
    <col min="29" max="29" width="29.7109375" style="102" bestFit="1" customWidth="1"/>
    <col min="30" max="30" width="9.28515625" style="102" bestFit="1" customWidth="1"/>
    <col min="31" max="31" width="18.28515625" style="104" bestFit="1" customWidth="1"/>
    <col min="32" max="32" width="21.140625" style="103" bestFit="1" customWidth="1"/>
    <col min="33" max="33" width="12.42578125" style="102" bestFit="1" customWidth="1"/>
    <col min="34" max="34" width="19.5703125" style="103" bestFit="1" customWidth="1"/>
    <col min="35" max="35" width="15.5703125" style="103" bestFit="1" customWidth="1"/>
    <col min="36" max="36" width="10.85546875" style="4" bestFit="1" customWidth="1"/>
    <col min="37" max="37" width="12.28515625" style="4" bestFit="1" customWidth="1"/>
    <col min="38" max="38" width="19.28515625" style="2" bestFit="1" customWidth="1"/>
    <col min="39" max="39" width="9.85546875" style="4" bestFit="1" customWidth="1"/>
    <col min="40" max="40" width="10.7109375" style="4" bestFit="1" customWidth="1"/>
    <col min="41" max="41" width="21" style="2" bestFit="1" customWidth="1"/>
    <col min="42" max="42" width="10.85546875" style="4" bestFit="1" customWidth="1"/>
    <col min="43" max="43" width="11.85546875" style="4" bestFit="1" customWidth="1"/>
    <col min="44" max="44" width="18.140625" style="2" bestFit="1" customWidth="1"/>
    <col min="45" max="45" width="10.85546875" style="4" bestFit="1" customWidth="1"/>
    <col min="46" max="46" width="10.7109375" style="4" bestFit="1" customWidth="1"/>
    <col min="47" max="47" width="18" style="2" bestFit="1" customWidth="1"/>
    <col min="48" max="49" width="9.85546875" style="4" bestFit="1" customWidth="1"/>
    <col min="50" max="50" width="19.5703125" style="2" bestFit="1" customWidth="1"/>
    <col min="51" max="51" width="9.5703125" style="4" bestFit="1" customWidth="1"/>
    <col min="52" max="52" width="9" style="4" bestFit="1" customWidth="1"/>
    <col min="53" max="53" width="17.42578125" style="2" bestFit="1" customWidth="1"/>
    <col min="54" max="54" width="8.140625" style="4" bestFit="1" customWidth="1"/>
    <col min="55" max="55" width="9" style="4" bestFit="1" customWidth="1"/>
    <col min="56" max="56" width="17" style="2" bestFit="1" customWidth="1"/>
    <col min="57" max="58" width="9.85546875" style="4" bestFit="1" customWidth="1"/>
    <col min="59" max="59" width="18" style="2" bestFit="1" customWidth="1"/>
    <col min="60" max="60" width="8.140625" style="4" bestFit="1" customWidth="1"/>
    <col min="61" max="61" width="9.85546875" style="4" bestFit="1" customWidth="1"/>
    <col min="62" max="62" width="22.42578125" style="2" bestFit="1" customWidth="1"/>
    <col min="63" max="64" width="9.85546875" style="4" bestFit="1" customWidth="1"/>
    <col min="65" max="65" width="20.7109375" style="2" bestFit="1" customWidth="1"/>
    <col min="66" max="67" width="12" style="4" bestFit="1" customWidth="1"/>
    <col min="68" max="68" width="19.42578125" style="2" bestFit="1" customWidth="1"/>
    <col min="69" max="69" width="8.140625" style="4" bestFit="1" customWidth="1"/>
    <col min="70" max="70" width="9.85546875" style="4" bestFit="1" customWidth="1"/>
    <col min="71" max="71" width="22.85546875" style="2" bestFit="1" customWidth="1"/>
    <col min="72" max="73" width="12" style="4" bestFit="1" customWidth="1"/>
    <col min="74" max="74" width="23.42578125" style="2" bestFit="1" customWidth="1"/>
    <col min="75" max="76" width="12" style="4" bestFit="1" customWidth="1"/>
    <col min="77" max="77" width="18" style="2" bestFit="1" customWidth="1"/>
    <col min="78" max="78" width="10.85546875" style="4" bestFit="1" customWidth="1"/>
    <col min="79" max="79" width="12" style="4" bestFit="1" customWidth="1"/>
    <col min="80" max="80" width="20.7109375" style="2" bestFit="1" customWidth="1"/>
    <col min="81" max="82" width="10.85546875" style="4" bestFit="1" customWidth="1"/>
    <col min="83" max="83" width="23.42578125" style="2" bestFit="1" customWidth="1"/>
    <col min="84" max="84" width="9.85546875" style="4" bestFit="1" customWidth="1"/>
    <col min="85" max="85" width="10.85546875" style="4" bestFit="1" customWidth="1"/>
    <col min="86" max="86" width="20.7109375" style="2" bestFit="1" customWidth="1"/>
    <col min="87" max="87" width="7.85546875" style="4" bestFit="1" customWidth="1"/>
    <col min="88" max="88" width="13.5703125" style="4" customWidth="1"/>
    <col min="89" max="89" width="18.7109375" style="2" customWidth="1"/>
    <col min="90" max="90" width="7" style="4" bestFit="1" customWidth="1"/>
    <col min="91" max="91" width="12.5703125" style="4" customWidth="1"/>
    <col min="92" max="92" width="21.85546875" style="2" customWidth="1"/>
    <col min="93" max="93" width="7" style="4" bestFit="1" customWidth="1"/>
    <col min="94" max="94" width="13.140625" style="4" customWidth="1"/>
    <col min="95" max="95" width="21" style="2" bestFit="1" customWidth="1"/>
    <col min="96" max="96" width="7.85546875" style="4" bestFit="1" customWidth="1"/>
    <col min="97" max="97" width="14.140625" style="4" customWidth="1"/>
    <col min="98" max="98" width="20.7109375" style="2" bestFit="1" customWidth="1"/>
    <col min="99" max="99" width="16" style="8" customWidth="1"/>
    <col min="100" max="100" width="22.42578125" style="92" hidden="1" customWidth="1"/>
    <col min="101" max="101" width="28.5703125" style="94" bestFit="1" customWidth="1"/>
    <col min="102" max="102" width="30.42578125" style="1" customWidth="1"/>
    <col min="103" max="103" width="31.140625" style="1" customWidth="1"/>
    <col min="104" max="104" width="14.28515625" style="1" bestFit="1" customWidth="1"/>
    <col min="105" max="105" width="15.28515625" style="1" bestFit="1" customWidth="1"/>
    <col min="106" max="16384" width="9.140625" style="1"/>
  </cols>
  <sheetData>
    <row r="1" spans="1:101" ht="96.75" customHeight="1" x14ac:dyDescent="0.25">
      <c r="A1" s="119" t="s">
        <v>57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20"/>
      <c r="AJ1" s="116" t="s">
        <v>0</v>
      </c>
      <c r="AK1" s="117"/>
      <c r="AL1" s="118"/>
      <c r="AM1" s="139" t="s">
        <v>1</v>
      </c>
      <c r="AN1" s="117"/>
      <c r="AO1" s="118"/>
      <c r="AP1" s="141" t="s">
        <v>2</v>
      </c>
      <c r="AQ1" s="117"/>
      <c r="AR1" s="118"/>
      <c r="AS1" s="142" t="s">
        <v>3</v>
      </c>
      <c r="AT1" s="117"/>
      <c r="AU1" s="118"/>
      <c r="AV1" s="127" t="s">
        <v>4</v>
      </c>
      <c r="AW1" s="117"/>
      <c r="AX1" s="118"/>
      <c r="AY1" s="135" t="s">
        <v>5</v>
      </c>
      <c r="AZ1" s="117"/>
      <c r="BA1" s="118"/>
      <c r="BB1" s="136" t="s">
        <v>6</v>
      </c>
      <c r="BC1" s="117"/>
      <c r="BD1" s="118"/>
      <c r="BE1" s="137" t="s">
        <v>7</v>
      </c>
      <c r="BF1" s="117"/>
      <c r="BG1" s="118"/>
      <c r="BH1" s="138" t="s">
        <v>8</v>
      </c>
      <c r="BI1" s="117"/>
      <c r="BJ1" s="118"/>
      <c r="BK1" s="143" t="s">
        <v>9</v>
      </c>
      <c r="BL1" s="117"/>
      <c r="BM1" s="118"/>
      <c r="BN1" s="128" t="s">
        <v>10</v>
      </c>
      <c r="BO1" s="117"/>
      <c r="BP1" s="118"/>
      <c r="BQ1" s="134" t="s">
        <v>11</v>
      </c>
      <c r="BR1" s="117"/>
      <c r="BS1" s="118"/>
      <c r="BT1" s="140" t="s">
        <v>12</v>
      </c>
      <c r="BU1" s="117"/>
      <c r="BV1" s="118"/>
      <c r="BW1" s="130" t="s">
        <v>13</v>
      </c>
      <c r="BX1" s="117"/>
      <c r="BY1" s="118"/>
      <c r="BZ1" s="131" t="s">
        <v>14</v>
      </c>
      <c r="CA1" s="117"/>
      <c r="CB1" s="118"/>
      <c r="CC1" s="132" t="s">
        <v>15</v>
      </c>
      <c r="CD1" s="117"/>
      <c r="CE1" s="118"/>
      <c r="CF1" s="133" t="s">
        <v>16</v>
      </c>
      <c r="CG1" s="117"/>
      <c r="CH1" s="118"/>
      <c r="CI1" s="129" t="s">
        <v>26</v>
      </c>
      <c r="CJ1" s="117"/>
      <c r="CK1" s="118"/>
      <c r="CL1" s="121" t="s">
        <v>28</v>
      </c>
      <c r="CM1" s="117"/>
      <c r="CN1" s="118"/>
      <c r="CO1" s="116" t="s">
        <v>27</v>
      </c>
      <c r="CP1" s="117"/>
      <c r="CQ1" s="118"/>
      <c r="CR1" s="139" t="s">
        <v>29</v>
      </c>
      <c r="CS1" s="117"/>
      <c r="CT1" s="118"/>
      <c r="CU1" s="124" t="s">
        <v>184</v>
      </c>
      <c r="CV1" s="125"/>
      <c r="CW1" s="126"/>
    </row>
    <row r="2" spans="1:101" ht="84" customHeight="1" x14ac:dyDescent="0.25">
      <c r="A2" s="107" t="s">
        <v>185</v>
      </c>
      <c r="B2" s="107" t="s">
        <v>186</v>
      </c>
      <c r="C2" s="107" t="s">
        <v>39</v>
      </c>
      <c r="D2" s="108" t="s">
        <v>58</v>
      </c>
      <c r="E2" s="108" t="s">
        <v>59</v>
      </c>
      <c r="F2" s="108" t="s">
        <v>60</v>
      </c>
      <c r="G2" s="108" t="s">
        <v>18</v>
      </c>
      <c r="H2" s="108" t="s">
        <v>61</v>
      </c>
      <c r="I2" s="108" t="s">
        <v>62</v>
      </c>
      <c r="J2" s="108" t="s">
        <v>63</v>
      </c>
      <c r="K2" s="108" t="s">
        <v>64</v>
      </c>
      <c r="L2" s="108" t="s">
        <v>65</v>
      </c>
      <c r="M2" s="108" t="s">
        <v>66</v>
      </c>
      <c r="N2" s="108" t="s">
        <v>67</v>
      </c>
      <c r="O2" s="108" t="s">
        <v>68</v>
      </c>
      <c r="P2" s="108" t="s">
        <v>17</v>
      </c>
      <c r="Q2" s="108" t="s">
        <v>69</v>
      </c>
      <c r="R2" s="108" t="s">
        <v>70</v>
      </c>
      <c r="S2" s="108" t="s">
        <v>71</v>
      </c>
      <c r="T2" s="108" t="s">
        <v>72</v>
      </c>
      <c r="U2" s="108" t="s">
        <v>73</v>
      </c>
      <c r="V2" s="108" t="s">
        <v>19</v>
      </c>
      <c r="W2" s="108" t="s">
        <v>74</v>
      </c>
      <c r="X2" s="108" t="s">
        <v>75</v>
      </c>
      <c r="Y2" s="108" t="s">
        <v>76</v>
      </c>
      <c r="Z2" s="108" t="s">
        <v>77</v>
      </c>
      <c r="AA2" s="108" t="s">
        <v>78</v>
      </c>
      <c r="AB2" s="108" t="s">
        <v>79</v>
      </c>
      <c r="AC2" s="108" t="s">
        <v>80</v>
      </c>
      <c r="AD2" s="108" t="s">
        <v>81</v>
      </c>
      <c r="AE2" s="108" t="s">
        <v>82</v>
      </c>
      <c r="AF2" s="108" t="s">
        <v>83</v>
      </c>
      <c r="AG2" s="108" t="s">
        <v>84</v>
      </c>
      <c r="AH2" s="108" t="s">
        <v>85</v>
      </c>
      <c r="AI2" s="108" t="s">
        <v>86</v>
      </c>
      <c r="AJ2" s="13" t="s">
        <v>20</v>
      </c>
      <c r="AK2" s="14" t="s">
        <v>21</v>
      </c>
      <c r="AL2" s="15" t="s">
        <v>22</v>
      </c>
      <c r="AM2" s="16" t="s">
        <v>20</v>
      </c>
      <c r="AN2" s="17" t="s">
        <v>21</v>
      </c>
      <c r="AO2" s="18" t="s">
        <v>22</v>
      </c>
      <c r="AP2" s="19" t="s">
        <v>20</v>
      </c>
      <c r="AQ2" s="20" t="s">
        <v>21</v>
      </c>
      <c r="AR2" s="21" t="s">
        <v>22</v>
      </c>
      <c r="AS2" s="22" t="s">
        <v>20</v>
      </c>
      <c r="AT2" s="23" t="s">
        <v>23</v>
      </c>
      <c r="AU2" s="24" t="s">
        <v>22</v>
      </c>
      <c r="AV2" s="25" t="s">
        <v>20</v>
      </c>
      <c r="AW2" s="26" t="s">
        <v>21</v>
      </c>
      <c r="AX2" s="27" t="s">
        <v>22</v>
      </c>
      <c r="AY2" s="28" t="s">
        <v>20</v>
      </c>
      <c r="AZ2" s="29" t="s">
        <v>23</v>
      </c>
      <c r="BA2" s="30" t="s">
        <v>22</v>
      </c>
      <c r="BB2" s="31" t="s">
        <v>20</v>
      </c>
      <c r="BC2" s="32" t="s">
        <v>21</v>
      </c>
      <c r="BD2" s="33" t="s">
        <v>22</v>
      </c>
      <c r="BE2" s="34" t="s">
        <v>20</v>
      </c>
      <c r="BF2" s="35" t="s">
        <v>21</v>
      </c>
      <c r="BG2" s="36" t="s">
        <v>22</v>
      </c>
      <c r="BH2" s="37" t="s">
        <v>20</v>
      </c>
      <c r="BI2" s="38" t="s">
        <v>23</v>
      </c>
      <c r="BJ2" s="39" t="s">
        <v>22</v>
      </c>
      <c r="BK2" s="40" t="s">
        <v>20</v>
      </c>
      <c r="BL2" s="41" t="s">
        <v>21</v>
      </c>
      <c r="BM2" s="42" t="s">
        <v>22</v>
      </c>
      <c r="BN2" s="43" t="s">
        <v>20</v>
      </c>
      <c r="BO2" s="44" t="s">
        <v>21</v>
      </c>
      <c r="BP2" s="45" t="s">
        <v>22</v>
      </c>
      <c r="BQ2" s="46" t="s">
        <v>20</v>
      </c>
      <c r="BR2" s="47" t="s">
        <v>23</v>
      </c>
      <c r="BS2" s="48" t="s">
        <v>22</v>
      </c>
      <c r="BT2" s="49" t="s">
        <v>20</v>
      </c>
      <c r="BU2" s="50" t="s">
        <v>21</v>
      </c>
      <c r="BV2" s="51" t="s">
        <v>22</v>
      </c>
      <c r="BW2" s="52" t="s">
        <v>20</v>
      </c>
      <c r="BX2" s="53" t="s">
        <v>21</v>
      </c>
      <c r="BY2" s="54" t="s">
        <v>22</v>
      </c>
      <c r="BZ2" s="55" t="s">
        <v>20</v>
      </c>
      <c r="CA2" s="56" t="s">
        <v>21</v>
      </c>
      <c r="CB2" s="57" t="s">
        <v>22</v>
      </c>
      <c r="CC2" s="58" t="s">
        <v>20</v>
      </c>
      <c r="CD2" s="59" t="s">
        <v>21</v>
      </c>
      <c r="CE2" s="60" t="s">
        <v>22</v>
      </c>
      <c r="CF2" s="61" t="s">
        <v>20</v>
      </c>
      <c r="CG2" s="62" t="s">
        <v>21</v>
      </c>
      <c r="CH2" s="63" t="s">
        <v>22</v>
      </c>
      <c r="CI2" s="64" t="s">
        <v>20</v>
      </c>
      <c r="CJ2" s="65" t="s">
        <v>21</v>
      </c>
      <c r="CK2" s="66" t="s">
        <v>22</v>
      </c>
      <c r="CL2" s="67" t="s">
        <v>20</v>
      </c>
      <c r="CM2" s="68" t="s">
        <v>21</v>
      </c>
      <c r="CN2" s="69" t="s">
        <v>22</v>
      </c>
      <c r="CO2" s="13" t="s">
        <v>20</v>
      </c>
      <c r="CP2" s="14" t="s">
        <v>21</v>
      </c>
      <c r="CQ2" s="15" t="s">
        <v>22</v>
      </c>
      <c r="CR2" s="16" t="s">
        <v>20</v>
      </c>
      <c r="CS2" s="17" t="s">
        <v>21</v>
      </c>
      <c r="CT2" s="18" t="s">
        <v>22</v>
      </c>
      <c r="CU2" s="113" t="s">
        <v>21</v>
      </c>
      <c r="CV2" s="109" t="s">
        <v>30</v>
      </c>
      <c r="CW2" s="114" t="s">
        <v>22</v>
      </c>
    </row>
    <row r="3" spans="1:101" x14ac:dyDescent="0.25">
      <c r="A3" s="96" t="s">
        <v>87</v>
      </c>
      <c r="B3" s="96" t="s">
        <v>25</v>
      </c>
      <c r="C3" s="97" t="s">
        <v>51</v>
      </c>
      <c r="D3" s="97" t="s">
        <v>32</v>
      </c>
      <c r="E3" s="97" t="s">
        <v>88</v>
      </c>
      <c r="F3" s="97" t="s">
        <v>43</v>
      </c>
      <c r="G3" s="97" t="s">
        <v>89</v>
      </c>
      <c r="H3" s="97" t="s">
        <v>90</v>
      </c>
      <c r="I3" s="98">
        <v>273858</v>
      </c>
      <c r="J3" s="95">
        <v>131.50679</v>
      </c>
      <c r="K3" s="95">
        <f>J3*I3</f>
        <v>36014186.495820001</v>
      </c>
      <c r="L3" s="144"/>
      <c r="M3" s="99">
        <v>36014186.495820001</v>
      </c>
      <c r="N3" s="99">
        <v>36014186.495820001</v>
      </c>
      <c r="O3" s="145"/>
      <c r="P3" s="97" t="s">
        <v>91</v>
      </c>
      <c r="Q3" s="97" t="s">
        <v>92</v>
      </c>
      <c r="R3" s="97" t="s">
        <v>93</v>
      </c>
      <c r="S3" s="97" t="s">
        <v>94</v>
      </c>
      <c r="T3" s="97" t="s">
        <v>95</v>
      </c>
      <c r="U3" s="97" t="s">
        <v>96</v>
      </c>
      <c r="V3" s="97" t="s">
        <v>97</v>
      </c>
      <c r="W3" s="97" t="s">
        <v>98</v>
      </c>
      <c r="X3" s="97" t="s">
        <v>99</v>
      </c>
      <c r="Y3" s="95">
        <v>175.34</v>
      </c>
      <c r="Z3" s="97" t="s">
        <v>25</v>
      </c>
      <c r="AA3" s="95">
        <v>16205.57</v>
      </c>
      <c r="AB3" s="98">
        <v>10</v>
      </c>
      <c r="AC3" s="97" t="s">
        <v>100</v>
      </c>
      <c r="AD3" s="97" t="s">
        <v>87</v>
      </c>
      <c r="AE3" s="100">
        <v>44562</v>
      </c>
      <c r="AF3" s="98">
        <v>56</v>
      </c>
      <c r="AG3" s="97" t="s">
        <v>98</v>
      </c>
      <c r="AH3" s="145"/>
      <c r="AI3" s="145"/>
      <c r="AJ3" s="71"/>
      <c r="AK3" s="14">
        <v>0</v>
      </c>
      <c r="AL3" s="15">
        <v>0</v>
      </c>
      <c r="AM3" s="72">
        <v>4368</v>
      </c>
      <c r="AN3" s="17">
        <v>6188</v>
      </c>
      <c r="AO3" s="18">
        <v>813764.01651999995</v>
      </c>
      <c r="AP3" s="73"/>
      <c r="AQ3" s="20">
        <v>0</v>
      </c>
      <c r="AR3" s="21">
        <v>0</v>
      </c>
      <c r="AS3" s="74"/>
      <c r="AT3" s="23">
        <v>0</v>
      </c>
      <c r="AU3" s="24">
        <v>0</v>
      </c>
      <c r="AV3" s="75"/>
      <c r="AW3" s="26">
        <v>0</v>
      </c>
      <c r="AX3" s="27">
        <v>0</v>
      </c>
      <c r="AY3" s="76"/>
      <c r="AZ3" s="29">
        <v>0</v>
      </c>
      <c r="BA3" s="30">
        <v>0</v>
      </c>
      <c r="BB3" s="77">
        <v>150</v>
      </c>
      <c r="BC3" s="70">
        <v>212</v>
      </c>
      <c r="BD3" s="33">
        <v>27879.439479999997</v>
      </c>
      <c r="BE3" s="78"/>
      <c r="BF3" s="35">
        <v>0</v>
      </c>
      <c r="BG3" s="36">
        <v>0</v>
      </c>
      <c r="BH3" s="79">
        <v>13440</v>
      </c>
      <c r="BI3" s="38">
        <v>19040</v>
      </c>
      <c r="BJ3" s="39">
        <v>2503889.2815999999</v>
      </c>
      <c r="BK3" s="80"/>
      <c r="BL3" s="41">
        <v>0</v>
      </c>
      <c r="BM3" s="42">
        <v>0</v>
      </c>
      <c r="BN3" s="81"/>
      <c r="BO3" s="44">
        <v>0</v>
      </c>
      <c r="BP3" s="45">
        <v>0</v>
      </c>
      <c r="BQ3" s="82">
        <v>24248</v>
      </c>
      <c r="BR3" s="47">
        <v>34351</v>
      </c>
      <c r="BS3" s="48">
        <v>4517389.7432899997</v>
      </c>
      <c r="BT3" s="83">
        <v>60648</v>
      </c>
      <c r="BU3" s="50">
        <v>85918</v>
      </c>
      <c r="BV3" s="51">
        <v>11298800.38322</v>
      </c>
      <c r="BW3" s="84"/>
      <c r="BX3" s="53">
        <v>0</v>
      </c>
      <c r="BY3" s="54">
        <v>0</v>
      </c>
      <c r="BZ3" s="85"/>
      <c r="CA3" s="56">
        <v>0</v>
      </c>
      <c r="CB3" s="57">
        <v>0</v>
      </c>
      <c r="CC3" s="86">
        <v>58240</v>
      </c>
      <c r="CD3" s="59">
        <v>82506</v>
      </c>
      <c r="CE3" s="60">
        <v>10850099.215739999</v>
      </c>
      <c r="CF3" s="87"/>
      <c r="CG3" s="62">
        <v>0</v>
      </c>
      <c r="CH3" s="63">
        <v>0</v>
      </c>
      <c r="CI3" s="88"/>
      <c r="CJ3" s="65">
        <v>0</v>
      </c>
      <c r="CK3" s="66">
        <v>0</v>
      </c>
      <c r="CL3" s="89"/>
      <c r="CM3" s="68">
        <v>0</v>
      </c>
      <c r="CN3" s="69">
        <v>0</v>
      </c>
      <c r="CO3" s="90"/>
      <c r="CP3" s="14">
        <v>0</v>
      </c>
      <c r="CQ3" s="15">
        <v>0</v>
      </c>
      <c r="CR3" s="17"/>
      <c r="CS3" s="17">
        <v>0</v>
      </c>
      <c r="CT3" s="18">
        <v>0</v>
      </c>
      <c r="CU3" s="110">
        <v>45643</v>
      </c>
      <c r="CV3" s="111">
        <v>30011822.079849999</v>
      </c>
      <c r="CW3" s="112">
        <v>6002364.4159699995</v>
      </c>
    </row>
    <row r="4" spans="1:101" x14ac:dyDescent="0.25">
      <c r="A4" s="96" t="s">
        <v>101</v>
      </c>
      <c r="B4" s="96" t="s">
        <v>25</v>
      </c>
      <c r="C4" s="97" t="s">
        <v>52</v>
      </c>
      <c r="D4" s="97" t="s">
        <v>102</v>
      </c>
      <c r="E4" s="97" t="s">
        <v>103</v>
      </c>
      <c r="F4" s="97" t="s">
        <v>44</v>
      </c>
      <c r="G4" s="97" t="s">
        <v>104</v>
      </c>
      <c r="H4" s="97" t="s">
        <v>90</v>
      </c>
      <c r="I4" s="103">
        <v>143548</v>
      </c>
      <c r="J4" s="95">
        <v>196.43607</v>
      </c>
      <c r="K4" s="95">
        <f t="shared" ref="K4:K11" si="0">J4*I4</f>
        <v>28198004.976360001</v>
      </c>
      <c r="L4" s="144"/>
      <c r="M4" s="99">
        <v>28198004.976360001</v>
      </c>
      <c r="N4" s="99">
        <v>28198004.976360001</v>
      </c>
      <c r="O4" s="145"/>
      <c r="P4" s="97" t="s">
        <v>91</v>
      </c>
      <c r="Q4" s="97" t="s">
        <v>92</v>
      </c>
      <c r="R4" s="97" t="s">
        <v>93</v>
      </c>
      <c r="S4" s="97" t="s">
        <v>94</v>
      </c>
      <c r="T4" s="97" t="s">
        <v>95</v>
      </c>
      <c r="U4" s="97" t="s">
        <v>96</v>
      </c>
      <c r="V4" s="97" t="s">
        <v>97</v>
      </c>
      <c r="W4" s="97" t="s">
        <v>98</v>
      </c>
      <c r="X4" s="97" t="s">
        <v>105</v>
      </c>
      <c r="Y4" s="95">
        <v>305.36</v>
      </c>
      <c r="Z4" s="97" t="s">
        <v>25</v>
      </c>
      <c r="AA4" s="95">
        <v>14110.92</v>
      </c>
      <c r="AB4" s="98">
        <v>10</v>
      </c>
      <c r="AC4" s="97" t="s">
        <v>100</v>
      </c>
      <c r="AD4" s="97" t="s">
        <v>87</v>
      </c>
      <c r="AE4" s="100">
        <v>46592</v>
      </c>
      <c r="AF4" s="98">
        <v>28</v>
      </c>
      <c r="AG4" s="97" t="s">
        <v>98</v>
      </c>
      <c r="AH4" s="145"/>
      <c r="AI4" s="145"/>
      <c r="AJ4" s="71"/>
      <c r="AK4" s="14">
        <v>0</v>
      </c>
      <c r="AL4" s="15">
        <v>0</v>
      </c>
      <c r="AM4" s="72">
        <v>4368</v>
      </c>
      <c r="AN4" s="17">
        <v>6188</v>
      </c>
      <c r="AO4" s="18">
        <v>1215546.4011599999</v>
      </c>
      <c r="AP4" s="73"/>
      <c r="AQ4" s="20">
        <v>0</v>
      </c>
      <c r="AR4" s="21">
        <v>0</v>
      </c>
      <c r="AS4" s="74"/>
      <c r="AT4" s="23">
        <v>0</v>
      </c>
      <c r="AU4" s="24">
        <v>0</v>
      </c>
      <c r="AV4" s="75"/>
      <c r="AW4" s="26">
        <v>0</v>
      </c>
      <c r="AX4" s="27">
        <v>0</v>
      </c>
      <c r="AY4" s="76"/>
      <c r="AZ4" s="29">
        <v>0</v>
      </c>
      <c r="BA4" s="30">
        <v>0</v>
      </c>
      <c r="BB4" s="77">
        <v>50</v>
      </c>
      <c r="BC4" s="70">
        <v>70</v>
      </c>
      <c r="BD4" s="33">
        <v>13750.5249</v>
      </c>
      <c r="BE4" s="78"/>
      <c r="BF4" s="35">
        <v>0</v>
      </c>
      <c r="BG4" s="36">
        <v>0</v>
      </c>
      <c r="BH4" s="79">
        <v>8456</v>
      </c>
      <c r="BI4" s="38">
        <v>11979</v>
      </c>
      <c r="BJ4" s="39">
        <v>2353107.6825299999</v>
      </c>
      <c r="BK4" s="80"/>
      <c r="BL4" s="41">
        <v>0</v>
      </c>
      <c r="BM4" s="42">
        <v>0</v>
      </c>
      <c r="BN4" s="81"/>
      <c r="BO4" s="44">
        <v>0</v>
      </c>
      <c r="BP4" s="45">
        <v>0</v>
      </c>
      <c r="BQ4" s="82">
        <v>12124</v>
      </c>
      <c r="BR4" s="47">
        <v>17175</v>
      </c>
      <c r="BS4" s="48">
        <v>3373789.5022499999</v>
      </c>
      <c r="BT4" s="83">
        <v>30324</v>
      </c>
      <c r="BU4" s="50">
        <v>42959</v>
      </c>
      <c r="BV4" s="51">
        <v>8438697.1311300006</v>
      </c>
      <c r="BW4" s="84"/>
      <c r="BX4" s="53">
        <v>0</v>
      </c>
      <c r="BY4" s="54">
        <v>0</v>
      </c>
      <c r="BZ4" s="85"/>
      <c r="CA4" s="56">
        <v>0</v>
      </c>
      <c r="CB4" s="57">
        <v>0</v>
      </c>
      <c r="CC4" s="86">
        <v>29120</v>
      </c>
      <c r="CD4" s="59">
        <v>41253</v>
      </c>
      <c r="CE4" s="60">
        <v>8103577.1957099997</v>
      </c>
      <c r="CF4" s="87"/>
      <c r="CG4" s="62">
        <v>0</v>
      </c>
      <c r="CH4" s="63">
        <v>0</v>
      </c>
      <c r="CI4" s="88"/>
      <c r="CJ4" s="65">
        <v>0</v>
      </c>
      <c r="CK4" s="66">
        <v>0</v>
      </c>
      <c r="CL4" s="89"/>
      <c r="CM4" s="68">
        <v>0</v>
      </c>
      <c r="CN4" s="69">
        <v>0</v>
      </c>
      <c r="CO4" s="90"/>
      <c r="CP4" s="14">
        <v>0</v>
      </c>
      <c r="CQ4" s="15">
        <v>0</v>
      </c>
      <c r="CR4" s="17"/>
      <c r="CS4" s="17">
        <v>0</v>
      </c>
      <c r="CT4" s="18">
        <v>0</v>
      </c>
      <c r="CU4" s="110">
        <v>23924</v>
      </c>
      <c r="CV4" s="111">
        <v>23498468.437679999</v>
      </c>
      <c r="CW4" s="112">
        <v>4699536.5386800002</v>
      </c>
    </row>
    <row r="5" spans="1:101" x14ac:dyDescent="0.25">
      <c r="A5" s="96" t="s">
        <v>106</v>
      </c>
      <c r="B5" s="96" t="s">
        <v>25</v>
      </c>
      <c r="C5" s="97" t="s">
        <v>53</v>
      </c>
      <c r="D5" s="97" t="s">
        <v>33</v>
      </c>
      <c r="E5" s="97" t="s">
        <v>107</v>
      </c>
      <c r="F5" s="97" t="s">
        <v>45</v>
      </c>
      <c r="G5" s="97" t="s">
        <v>40</v>
      </c>
      <c r="H5" s="97" t="s">
        <v>108</v>
      </c>
      <c r="I5" s="98">
        <v>59576</v>
      </c>
      <c r="J5" s="95">
        <v>11.25</v>
      </c>
      <c r="K5" s="95">
        <f t="shared" si="0"/>
        <v>670230</v>
      </c>
      <c r="L5" s="95">
        <v>11.25</v>
      </c>
      <c r="M5" s="99">
        <v>670230</v>
      </c>
      <c r="N5" s="99">
        <v>670230</v>
      </c>
      <c r="O5" s="98">
        <v>50</v>
      </c>
      <c r="P5" s="97" t="s">
        <v>109</v>
      </c>
      <c r="Q5" s="97" t="s">
        <v>110</v>
      </c>
      <c r="R5" s="97" t="s">
        <v>111</v>
      </c>
      <c r="S5" s="97" t="s">
        <v>112</v>
      </c>
      <c r="T5" s="97" t="s">
        <v>113</v>
      </c>
      <c r="U5" s="97" t="s">
        <v>114</v>
      </c>
      <c r="V5" s="97" t="s">
        <v>115</v>
      </c>
      <c r="W5" s="97" t="s">
        <v>116</v>
      </c>
      <c r="X5" s="97" t="s">
        <v>117</v>
      </c>
      <c r="Y5" s="95">
        <v>11.25</v>
      </c>
      <c r="Z5" s="97" t="s">
        <v>118</v>
      </c>
      <c r="AA5" s="95">
        <v>198</v>
      </c>
      <c r="AB5" s="98">
        <v>10</v>
      </c>
      <c r="AC5" s="97" t="s">
        <v>119</v>
      </c>
      <c r="AD5" s="97" t="s">
        <v>87</v>
      </c>
      <c r="AE5" s="100">
        <v>49136</v>
      </c>
      <c r="AF5" s="98">
        <v>8</v>
      </c>
      <c r="AG5" s="97" t="s">
        <v>120</v>
      </c>
      <c r="AH5" s="98">
        <v>0</v>
      </c>
      <c r="AI5" s="98">
        <v>0</v>
      </c>
      <c r="AJ5" s="71">
        <v>8000</v>
      </c>
      <c r="AK5" s="14">
        <v>11333</v>
      </c>
      <c r="AL5" s="15">
        <v>127496.25</v>
      </c>
      <c r="AM5" s="72">
        <v>4000</v>
      </c>
      <c r="AN5" s="17">
        <v>5666</v>
      </c>
      <c r="AO5" s="18">
        <v>63742.5</v>
      </c>
      <c r="AP5" s="73">
        <v>648</v>
      </c>
      <c r="AQ5" s="20">
        <v>918</v>
      </c>
      <c r="AR5" s="21">
        <v>10327.5</v>
      </c>
      <c r="AS5" s="74">
        <v>1200</v>
      </c>
      <c r="AT5" s="23">
        <v>1700</v>
      </c>
      <c r="AU5" s="24">
        <v>19125</v>
      </c>
      <c r="AV5" s="75">
        <v>2400</v>
      </c>
      <c r="AW5" s="26">
        <v>3400</v>
      </c>
      <c r="AX5" s="27">
        <v>38250</v>
      </c>
      <c r="AY5" s="76">
        <v>40</v>
      </c>
      <c r="AZ5" s="29">
        <v>56</v>
      </c>
      <c r="BA5" s="30">
        <v>630</v>
      </c>
      <c r="BB5" s="77">
        <v>672</v>
      </c>
      <c r="BC5" s="70">
        <v>952</v>
      </c>
      <c r="BD5" s="33">
        <v>10710</v>
      </c>
      <c r="BE5" s="78">
        <v>3168</v>
      </c>
      <c r="BF5" s="35">
        <v>4488</v>
      </c>
      <c r="BG5" s="36">
        <v>50490</v>
      </c>
      <c r="BH5" s="79">
        <v>2824</v>
      </c>
      <c r="BI5" s="38">
        <v>4000</v>
      </c>
      <c r="BJ5" s="39">
        <v>45000</v>
      </c>
      <c r="BK5" s="80">
        <v>800</v>
      </c>
      <c r="BL5" s="41">
        <v>1133</v>
      </c>
      <c r="BM5" s="42">
        <v>12746.25</v>
      </c>
      <c r="BN5" s="81">
        <v>2000</v>
      </c>
      <c r="BO5" s="44">
        <v>2833</v>
      </c>
      <c r="BP5" s="45">
        <v>31871.25</v>
      </c>
      <c r="BQ5" s="82">
        <v>1200</v>
      </c>
      <c r="BR5" s="47">
        <v>1700</v>
      </c>
      <c r="BS5" s="48">
        <v>19125</v>
      </c>
      <c r="BT5" s="83">
        <v>5000</v>
      </c>
      <c r="BU5" s="50">
        <v>7083</v>
      </c>
      <c r="BV5" s="51">
        <v>79683.75</v>
      </c>
      <c r="BW5" s="84">
        <v>1600</v>
      </c>
      <c r="BX5" s="53">
        <v>2266</v>
      </c>
      <c r="BY5" s="54">
        <v>25492.5</v>
      </c>
      <c r="BZ5" s="85">
        <v>720</v>
      </c>
      <c r="CA5" s="56">
        <v>1020</v>
      </c>
      <c r="CB5" s="57">
        <v>11475</v>
      </c>
      <c r="CC5" s="86">
        <v>504</v>
      </c>
      <c r="CD5" s="59">
        <v>714</v>
      </c>
      <c r="CE5" s="60">
        <v>8032.5</v>
      </c>
      <c r="CF5" s="87">
        <v>192</v>
      </c>
      <c r="CG5" s="62">
        <v>272</v>
      </c>
      <c r="CH5" s="63">
        <v>3060</v>
      </c>
      <c r="CI5" s="88">
        <v>80</v>
      </c>
      <c r="CJ5" s="65">
        <v>113</v>
      </c>
      <c r="CK5" s="66">
        <v>1271.25</v>
      </c>
      <c r="CL5" s="89"/>
      <c r="CM5" s="68">
        <v>0</v>
      </c>
      <c r="CN5" s="69">
        <v>0</v>
      </c>
      <c r="CO5" s="90"/>
      <c r="CP5" s="14">
        <v>0</v>
      </c>
      <c r="CQ5" s="15">
        <v>0</v>
      </c>
      <c r="CR5" s="17"/>
      <c r="CS5" s="17">
        <v>0</v>
      </c>
      <c r="CT5" s="18">
        <v>0</v>
      </c>
      <c r="CU5" s="110">
        <v>9929</v>
      </c>
      <c r="CV5" s="111">
        <v>558528.75</v>
      </c>
      <c r="CW5" s="112">
        <v>111701.25</v>
      </c>
    </row>
    <row r="6" spans="1:101" x14ac:dyDescent="0.25">
      <c r="A6" s="96" t="s">
        <v>121</v>
      </c>
      <c r="B6" s="96" t="s">
        <v>25</v>
      </c>
      <c r="C6" s="97" t="s">
        <v>122</v>
      </c>
      <c r="D6" s="97" t="s">
        <v>34</v>
      </c>
      <c r="E6" s="97" t="s">
        <v>123</v>
      </c>
      <c r="F6" s="97" t="s">
        <v>46</v>
      </c>
      <c r="G6" s="97" t="s">
        <v>124</v>
      </c>
      <c r="H6" s="97" t="s">
        <v>124</v>
      </c>
      <c r="I6" s="98">
        <v>8991</v>
      </c>
      <c r="J6" s="95">
        <v>82.217749999999995</v>
      </c>
      <c r="K6" s="95">
        <f t="shared" si="0"/>
        <v>739219.79024999996</v>
      </c>
      <c r="L6" s="95">
        <v>82.217749999999995</v>
      </c>
      <c r="M6" s="99">
        <v>739219.79024999996</v>
      </c>
      <c r="N6" s="122">
        <f>M6+M7</f>
        <v>1222989.00183</v>
      </c>
      <c r="O6" s="98">
        <v>0</v>
      </c>
      <c r="P6" s="97" t="s">
        <v>125</v>
      </c>
      <c r="Q6" s="97" t="s">
        <v>126</v>
      </c>
      <c r="R6" s="97" t="s">
        <v>127</v>
      </c>
      <c r="S6" s="97" t="s">
        <v>128</v>
      </c>
      <c r="T6" s="97" t="s">
        <v>129</v>
      </c>
      <c r="U6" s="97" t="s">
        <v>130</v>
      </c>
      <c r="V6" s="97" t="s">
        <v>97</v>
      </c>
      <c r="W6" s="97" t="s">
        <v>131</v>
      </c>
      <c r="X6" s="97" t="s">
        <v>132</v>
      </c>
      <c r="Y6" s="95">
        <v>136.68</v>
      </c>
      <c r="Z6" s="97" t="s">
        <v>24</v>
      </c>
      <c r="AA6" s="95">
        <v>1503.51</v>
      </c>
      <c r="AB6" s="98">
        <v>10</v>
      </c>
      <c r="AC6" s="97" t="s">
        <v>133</v>
      </c>
      <c r="AD6" s="97" t="s">
        <v>87</v>
      </c>
      <c r="AE6" s="100">
        <v>46757</v>
      </c>
      <c r="AF6" s="98">
        <v>10</v>
      </c>
      <c r="AG6" s="97" t="s">
        <v>134</v>
      </c>
      <c r="AH6" s="98">
        <v>0</v>
      </c>
      <c r="AI6" s="98">
        <v>1.4999999999999999E-7</v>
      </c>
      <c r="AJ6" s="14">
        <v>40</v>
      </c>
      <c r="AK6" s="14">
        <v>56</v>
      </c>
      <c r="AL6" s="15">
        <v>4604.1939999999995</v>
      </c>
      <c r="AM6" s="17">
        <v>3650</v>
      </c>
      <c r="AN6" s="17">
        <v>5170</v>
      </c>
      <c r="AO6" s="18">
        <v>425065.76749999996</v>
      </c>
      <c r="AP6" s="73"/>
      <c r="AQ6" s="20">
        <v>0</v>
      </c>
      <c r="AR6" s="21">
        <v>0</v>
      </c>
      <c r="AS6" s="74"/>
      <c r="AT6" s="23">
        <v>0</v>
      </c>
      <c r="AU6" s="24">
        <v>0</v>
      </c>
      <c r="AV6" s="26"/>
      <c r="AW6" s="26">
        <v>0</v>
      </c>
      <c r="AX6" s="27">
        <v>0</v>
      </c>
      <c r="AY6" s="76"/>
      <c r="AZ6" s="29">
        <v>0</v>
      </c>
      <c r="BA6" s="30">
        <v>0</v>
      </c>
      <c r="BB6" s="70">
        <v>672</v>
      </c>
      <c r="BC6" s="70">
        <v>952</v>
      </c>
      <c r="BD6" s="33">
        <v>78271.297999999995</v>
      </c>
      <c r="BE6" s="35">
        <v>10</v>
      </c>
      <c r="BF6" s="35">
        <v>14</v>
      </c>
      <c r="BG6" s="36">
        <v>1151.0484999999999</v>
      </c>
      <c r="BH6" s="38">
        <v>700</v>
      </c>
      <c r="BI6" s="38">
        <v>991</v>
      </c>
      <c r="BJ6" s="39">
        <v>81477.790249999991</v>
      </c>
      <c r="BK6" s="41"/>
      <c r="BL6" s="41">
        <v>0</v>
      </c>
      <c r="BM6" s="42">
        <v>0</v>
      </c>
      <c r="BN6" s="44">
        <v>60</v>
      </c>
      <c r="BO6" s="44">
        <v>85</v>
      </c>
      <c r="BP6" s="45">
        <v>6988.50875</v>
      </c>
      <c r="BQ6" s="47">
        <v>30</v>
      </c>
      <c r="BR6" s="47">
        <v>42</v>
      </c>
      <c r="BS6" s="48">
        <v>3453.1454999999996</v>
      </c>
      <c r="BT6" s="50"/>
      <c r="BU6" s="50">
        <v>0</v>
      </c>
      <c r="BV6" s="51">
        <v>0</v>
      </c>
      <c r="BW6" s="53">
        <v>30</v>
      </c>
      <c r="BX6" s="53">
        <v>42</v>
      </c>
      <c r="BY6" s="54">
        <v>3453.1454999999996</v>
      </c>
      <c r="BZ6" s="56">
        <v>70</v>
      </c>
      <c r="CA6" s="56">
        <v>99</v>
      </c>
      <c r="CB6" s="57">
        <v>8139.5572499999998</v>
      </c>
      <c r="CC6" s="59">
        <v>30</v>
      </c>
      <c r="CD6" s="59">
        <v>42</v>
      </c>
      <c r="CE6" s="60">
        <v>3453.1454999999996</v>
      </c>
      <c r="CF6" s="62"/>
      <c r="CG6" s="62">
        <v>0</v>
      </c>
      <c r="CH6" s="63">
        <v>0</v>
      </c>
      <c r="CI6" s="88"/>
      <c r="CJ6" s="65">
        <v>0</v>
      </c>
      <c r="CK6" s="66">
        <v>0</v>
      </c>
      <c r="CL6" s="89"/>
      <c r="CM6" s="68">
        <v>0</v>
      </c>
      <c r="CN6" s="69">
        <v>0</v>
      </c>
      <c r="CO6" s="90"/>
      <c r="CP6" s="14">
        <v>0</v>
      </c>
      <c r="CQ6" s="15">
        <v>0</v>
      </c>
      <c r="CR6" s="17">
        <v>0</v>
      </c>
      <c r="CS6" s="17">
        <v>0</v>
      </c>
      <c r="CT6" s="18">
        <v>0</v>
      </c>
      <c r="CU6" s="110">
        <v>1498</v>
      </c>
      <c r="CV6" s="111">
        <v>616057.60074999987</v>
      </c>
      <c r="CW6" s="112">
        <v>123162.18949999999</v>
      </c>
    </row>
    <row r="7" spans="1:101" x14ac:dyDescent="0.25">
      <c r="A7" s="96" t="s">
        <v>121</v>
      </c>
      <c r="B7" s="96" t="s">
        <v>31</v>
      </c>
      <c r="C7" s="97" t="s">
        <v>122</v>
      </c>
      <c r="D7" s="97" t="s">
        <v>34</v>
      </c>
      <c r="E7" s="97" t="s">
        <v>135</v>
      </c>
      <c r="F7" s="97" t="s">
        <v>46</v>
      </c>
      <c r="G7" s="97" t="s">
        <v>124</v>
      </c>
      <c r="H7" s="97" t="s">
        <v>136</v>
      </c>
      <c r="I7" s="98">
        <v>8826</v>
      </c>
      <c r="J7" s="95">
        <v>54.81183</v>
      </c>
      <c r="K7" s="95">
        <f t="shared" si="0"/>
        <v>483769.21158</v>
      </c>
      <c r="L7" s="95">
        <v>54.81183</v>
      </c>
      <c r="M7" s="99">
        <v>483769.21158</v>
      </c>
      <c r="N7" s="123"/>
      <c r="O7" s="98">
        <v>0</v>
      </c>
      <c r="P7" s="97" t="s">
        <v>125</v>
      </c>
      <c r="Q7" s="97" t="s">
        <v>126</v>
      </c>
      <c r="R7" s="97" t="s">
        <v>127</v>
      </c>
      <c r="S7" s="97" t="s">
        <v>128</v>
      </c>
      <c r="T7" s="97" t="s">
        <v>129</v>
      </c>
      <c r="U7" s="97" t="s">
        <v>130</v>
      </c>
      <c r="V7" s="97" t="s">
        <v>97</v>
      </c>
      <c r="W7" s="97" t="s">
        <v>137</v>
      </c>
      <c r="X7" s="97" t="s">
        <v>138</v>
      </c>
      <c r="Y7" s="95">
        <v>136.68</v>
      </c>
      <c r="Z7" s="97" t="s">
        <v>24</v>
      </c>
      <c r="AA7" s="95">
        <v>2255.27</v>
      </c>
      <c r="AB7" s="98">
        <v>10</v>
      </c>
      <c r="AC7" s="97" t="s">
        <v>133</v>
      </c>
      <c r="AD7" s="97" t="s">
        <v>87</v>
      </c>
      <c r="AE7" s="100">
        <v>46757</v>
      </c>
      <c r="AF7" s="98">
        <v>15</v>
      </c>
      <c r="AG7" s="97" t="s">
        <v>134</v>
      </c>
      <c r="AH7" s="98">
        <v>0</v>
      </c>
      <c r="AI7" s="98">
        <v>1.4999999999999999E-7</v>
      </c>
      <c r="AJ7" s="14">
        <v>60</v>
      </c>
      <c r="AK7" s="14">
        <v>85</v>
      </c>
      <c r="AL7" s="15">
        <v>4659.0055499999999</v>
      </c>
      <c r="AM7" s="17">
        <v>3750</v>
      </c>
      <c r="AN7" s="17">
        <v>5312</v>
      </c>
      <c r="AO7" s="18">
        <v>291160.44095999998</v>
      </c>
      <c r="AP7" s="73"/>
      <c r="AQ7" s="20">
        <v>0</v>
      </c>
      <c r="AR7" s="21">
        <v>0</v>
      </c>
      <c r="AS7" s="74"/>
      <c r="AT7" s="23">
        <v>0</v>
      </c>
      <c r="AU7" s="24">
        <v>0</v>
      </c>
      <c r="AV7" s="26"/>
      <c r="AW7" s="26">
        <v>0</v>
      </c>
      <c r="AX7" s="27">
        <v>0</v>
      </c>
      <c r="AY7" s="76"/>
      <c r="AZ7" s="29">
        <v>0</v>
      </c>
      <c r="BA7" s="30">
        <v>0</v>
      </c>
      <c r="BB7" s="70"/>
      <c r="BC7" s="70">
        <v>0</v>
      </c>
      <c r="BD7" s="33">
        <v>0</v>
      </c>
      <c r="BE7" s="35">
        <v>15</v>
      </c>
      <c r="BF7" s="35">
        <v>21</v>
      </c>
      <c r="BG7" s="36">
        <v>1151.0484300000001</v>
      </c>
      <c r="BH7" s="38">
        <v>1050</v>
      </c>
      <c r="BI7" s="38">
        <v>1487</v>
      </c>
      <c r="BJ7" s="39">
        <v>81505.191210000005</v>
      </c>
      <c r="BK7" s="41"/>
      <c r="BL7" s="41">
        <v>0</v>
      </c>
      <c r="BM7" s="42">
        <v>0</v>
      </c>
      <c r="BN7" s="44">
        <v>80</v>
      </c>
      <c r="BO7" s="44">
        <v>113</v>
      </c>
      <c r="BP7" s="45">
        <v>6193.7367899999999</v>
      </c>
      <c r="BQ7" s="47">
        <v>45</v>
      </c>
      <c r="BR7" s="47">
        <v>63</v>
      </c>
      <c r="BS7" s="48">
        <v>3453.1452899999999</v>
      </c>
      <c r="BT7" s="50"/>
      <c r="BU7" s="50">
        <v>0</v>
      </c>
      <c r="BV7" s="51">
        <v>0</v>
      </c>
      <c r="BW7" s="53">
        <v>45</v>
      </c>
      <c r="BX7" s="53">
        <v>63</v>
      </c>
      <c r="BY7" s="54">
        <v>3453.1452899999999</v>
      </c>
      <c r="BZ7" s="56">
        <v>105</v>
      </c>
      <c r="CA7" s="56">
        <v>148</v>
      </c>
      <c r="CB7" s="57">
        <v>8112.1508400000002</v>
      </c>
      <c r="CC7" s="59">
        <v>45</v>
      </c>
      <c r="CD7" s="59">
        <v>63</v>
      </c>
      <c r="CE7" s="60">
        <v>3453.1452899999999</v>
      </c>
      <c r="CF7" s="62"/>
      <c r="CG7" s="62">
        <v>0</v>
      </c>
      <c r="CH7" s="63">
        <v>0</v>
      </c>
      <c r="CI7" s="88"/>
      <c r="CJ7" s="65">
        <v>0</v>
      </c>
      <c r="CK7" s="66">
        <v>0</v>
      </c>
      <c r="CL7" s="89"/>
      <c r="CM7" s="68">
        <v>0</v>
      </c>
      <c r="CN7" s="69">
        <v>0</v>
      </c>
      <c r="CO7" s="90"/>
      <c r="CP7" s="14">
        <v>0</v>
      </c>
      <c r="CQ7" s="15">
        <v>0</v>
      </c>
      <c r="CR7" s="17">
        <v>0</v>
      </c>
      <c r="CS7" s="17">
        <v>0</v>
      </c>
      <c r="CT7" s="18">
        <v>0</v>
      </c>
      <c r="CU7" s="110">
        <v>1471</v>
      </c>
      <c r="CV7" s="111">
        <v>403141.00965000008</v>
      </c>
      <c r="CW7" s="112">
        <v>80628.201929999996</v>
      </c>
    </row>
    <row r="8" spans="1:101" x14ac:dyDescent="0.25">
      <c r="A8" s="96" t="s">
        <v>139</v>
      </c>
      <c r="B8" s="96" t="s">
        <v>25</v>
      </c>
      <c r="C8" s="97" t="s">
        <v>54</v>
      </c>
      <c r="D8" s="97" t="s">
        <v>35</v>
      </c>
      <c r="E8" s="97" t="s">
        <v>140</v>
      </c>
      <c r="F8" s="97" t="s">
        <v>47</v>
      </c>
      <c r="G8" s="97" t="s">
        <v>141</v>
      </c>
      <c r="H8" s="97" t="s">
        <v>142</v>
      </c>
      <c r="I8" s="98">
        <v>4146</v>
      </c>
      <c r="J8" s="95">
        <v>44.22</v>
      </c>
      <c r="K8" s="95">
        <f t="shared" si="0"/>
        <v>183336.12</v>
      </c>
      <c r="L8" s="95">
        <v>44.22</v>
      </c>
      <c r="M8" s="99">
        <v>183336.12</v>
      </c>
      <c r="N8" s="99">
        <v>183336.12</v>
      </c>
      <c r="O8" s="98">
        <v>0</v>
      </c>
      <c r="P8" s="97" t="s">
        <v>143</v>
      </c>
      <c r="Q8" s="97" t="s">
        <v>144</v>
      </c>
      <c r="R8" s="97" t="s">
        <v>145</v>
      </c>
      <c r="S8" s="97" t="s">
        <v>146</v>
      </c>
      <c r="T8" s="97" t="s">
        <v>147</v>
      </c>
      <c r="U8" s="97" t="s">
        <v>148</v>
      </c>
      <c r="V8" s="97" t="s">
        <v>149</v>
      </c>
      <c r="W8" s="97" t="s">
        <v>150</v>
      </c>
      <c r="X8" s="97" t="s">
        <v>151</v>
      </c>
      <c r="Y8" s="95">
        <v>44.22</v>
      </c>
      <c r="Z8" s="97" t="s">
        <v>25</v>
      </c>
      <c r="AA8" s="95">
        <v>72.989999999999995</v>
      </c>
      <c r="AB8" s="98">
        <v>10</v>
      </c>
      <c r="AC8" s="97" t="s">
        <v>152</v>
      </c>
      <c r="AD8" s="97" t="s">
        <v>87</v>
      </c>
      <c r="AE8" s="100">
        <v>2958101</v>
      </c>
      <c r="AF8" s="98">
        <v>1</v>
      </c>
      <c r="AG8" s="97" t="s">
        <v>153</v>
      </c>
      <c r="AH8" s="98">
        <v>0</v>
      </c>
      <c r="AI8" s="98">
        <v>0</v>
      </c>
      <c r="AJ8" s="71">
        <v>120</v>
      </c>
      <c r="AK8" s="14">
        <v>170</v>
      </c>
      <c r="AL8" s="15">
        <v>7517.4</v>
      </c>
      <c r="AM8" s="72">
        <v>200</v>
      </c>
      <c r="AN8" s="17">
        <v>283</v>
      </c>
      <c r="AO8" s="18">
        <v>12514.26</v>
      </c>
      <c r="AP8" s="73">
        <v>80</v>
      </c>
      <c r="AQ8" s="20">
        <v>113</v>
      </c>
      <c r="AR8" s="21">
        <v>4996.8599999999997</v>
      </c>
      <c r="AS8" s="74">
        <v>180</v>
      </c>
      <c r="AT8" s="23">
        <v>255</v>
      </c>
      <c r="AU8" s="24">
        <v>11276.1</v>
      </c>
      <c r="AV8" s="75">
        <v>315</v>
      </c>
      <c r="AW8" s="26">
        <v>446</v>
      </c>
      <c r="AX8" s="27">
        <v>19722.12</v>
      </c>
      <c r="AY8" s="76">
        <v>300</v>
      </c>
      <c r="AZ8" s="29">
        <v>425</v>
      </c>
      <c r="BA8" s="30">
        <v>18793.5</v>
      </c>
      <c r="BB8" s="77">
        <v>336</v>
      </c>
      <c r="BC8" s="70">
        <v>476</v>
      </c>
      <c r="BD8" s="33">
        <v>21048.720000000001</v>
      </c>
      <c r="BE8" s="78">
        <v>114</v>
      </c>
      <c r="BF8" s="35">
        <v>161</v>
      </c>
      <c r="BG8" s="36">
        <v>7119.42</v>
      </c>
      <c r="BH8" s="79">
        <v>274</v>
      </c>
      <c r="BI8" s="38">
        <v>388</v>
      </c>
      <c r="BJ8" s="39">
        <v>17157.36</v>
      </c>
      <c r="BK8" s="80">
        <v>100</v>
      </c>
      <c r="BL8" s="41">
        <v>141</v>
      </c>
      <c r="BM8" s="42">
        <v>6235.0199999999995</v>
      </c>
      <c r="BN8" s="81">
        <v>100</v>
      </c>
      <c r="BO8" s="44">
        <v>141</v>
      </c>
      <c r="BP8" s="45">
        <v>6235.0199999999995</v>
      </c>
      <c r="BQ8" s="82">
        <v>115</v>
      </c>
      <c r="BR8" s="47">
        <v>162</v>
      </c>
      <c r="BS8" s="48">
        <v>7163.6399999999994</v>
      </c>
      <c r="BT8" s="83">
        <v>59</v>
      </c>
      <c r="BU8" s="50">
        <v>83</v>
      </c>
      <c r="BV8" s="51">
        <v>3670.2599999999998</v>
      </c>
      <c r="BW8" s="84"/>
      <c r="BX8" s="53">
        <v>0</v>
      </c>
      <c r="BY8" s="54">
        <v>0</v>
      </c>
      <c r="BZ8" s="85">
        <v>50</v>
      </c>
      <c r="CA8" s="56">
        <v>70</v>
      </c>
      <c r="CB8" s="57">
        <v>3095.4</v>
      </c>
      <c r="CC8" s="86">
        <v>100</v>
      </c>
      <c r="CD8" s="59">
        <v>141</v>
      </c>
      <c r="CE8" s="60">
        <v>6235.0199999999995</v>
      </c>
      <c r="CF8" s="87"/>
      <c r="CG8" s="62">
        <v>0</v>
      </c>
      <c r="CH8" s="63">
        <v>0</v>
      </c>
      <c r="CI8" s="88"/>
      <c r="CJ8" s="65">
        <v>0</v>
      </c>
      <c r="CK8" s="66">
        <v>0</v>
      </c>
      <c r="CL8" s="89"/>
      <c r="CM8" s="68">
        <v>0</v>
      </c>
      <c r="CN8" s="69">
        <v>0</v>
      </c>
      <c r="CO8" s="90"/>
      <c r="CP8" s="14">
        <v>0</v>
      </c>
      <c r="CQ8" s="15">
        <v>0</v>
      </c>
      <c r="CR8" s="17"/>
      <c r="CS8" s="17">
        <v>0</v>
      </c>
      <c r="CT8" s="18">
        <v>0</v>
      </c>
      <c r="CU8" s="110">
        <v>691</v>
      </c>
      <c r="CV8" s="111">
        <v>152780.09999999998</v>
      </c>
      <c r="CW8" s="112">
        <v>30556.02</v>
      </c>
    </row>
    <row r="9" spans="1:101" x14ac:dyDescent="0.25">
      <c r="A9" s="96" t="s">
        <v>154</v>
      </c>
      <c r="B9" s="96" t="s">
        <v>25</v>
      </c>
      <c r="C9" s="97" t="s">
        <v>155</v>
      </c>
      <c r="D9" s="97" t="s">
        <v>36</v>
      </c>
      <c r="E9" s="97" t="s">
        <v>156</v>
      </c>
      <c r="F9" s="97" t="s">
        <v>157</v>
      </c>
      <c r="G9" s="97" t="s">
        <v>41</v>
      </c>
      <c r="H9" s="97" t="s">
        <v>41</v>
      </c>
      <c r="I9" s="98">
        <v>45744</v>
      </c>
      <c r="J9" s="95">
        <v>83.336849999999998</v>
      </c>
      <c r="K9" s="95">
        <f t="shared" si="0"/>
        <v>3812160.8663999997</v>
      </c>
      <c r="L9" s="144"/>
      <c r="M9" s="99">
        <v>3812160.8664000002</v>
      </c>
      <c r="N9" s="99">
        <v>3812160.8664000002</v>
      </c>
      <c r="O9" s="145"/>
      <c r="P9" s="97" t="s">
        <v>158</v>
      </c>
      <c r="Q9" s="97" t="s">
        <v>159</v>
      </c>
      <c r="R9" s="97" t="s">
        <v>160</v>
      </c>
      <c r="S9" s="97" t="s">
        <v>161</v>
      </c>
      <c r="T9" s="97" t="s">
        <v>162</v>
      </c>
      <c r="U9" s="97" t="s">
        <v>163</v>
      </c>
      <c r="V9" s="97" t="s">
        <v>164</v>
      </c>
      <c r="W9" s="97" t="s">
        <v>156</v>
      </c>
      <c r="X9" s="97" t="s">
        <v>48</v>
      </c>
      <c r="Y9" s="95">
        <v>150</v>
      </c>
      <c r="Z9" s="97" t="s">
        <v>24</v>
      </c>
      <c r="AA9" s="95">
        <v>2250.5500000000002</v>
      </c>
      <c r="AB9" s="98">
        <v>10</v>
      </c>
      <c r="AC9" s="97" t="s">
        <v>152</v>
      </c>
      <c r="AD9" s="97" t="s">
        <v>87</v>
      </c>
      <c r="AE9" s="100">
        <v>47596</v>
      </c>
      <c r="AF9" s="98">
        <v>10</v>
      </c>
      <c r="AG9" s="97" t="s">
        <v>165</v>
      </c>
      <c r="AH9" s="145"/>
      <c r="AI9" s="145"/>
      <c r="AJ9" s="71">
        <v>780</v>
      </c>
      <c r="AK9" s="14">
        <v>1105</v>
      </c>
      <c r="AL9" s="15">
        <v>92087.219249999995</v>
      </c>
      <c r="AM9" s="72">
        <v>1512</v>
      </c>
      <c r="AN9" s="17">
        <v>2142</v>
      </c>
      <c r="AO9" s="18">
        <v>178507.53270000001</v>
      </c>
      <c r="AP9" s="73">
        <v>800</v>
      </c>
      <c r="AQ9" s="20">
        <v>1133</v>
      </c>
      <c r="AR9" s="21">
        <v>94420.65105</v>
      </c>
      <c r="AS9" s="74">
        <v>250</v>
      </c>
      <c r="AT9" s="23">
        <v>354</v>
      </c>
      <c r="AU9" s="24">
        <v>29501.244899999998</v>
      </c>
      <c r="AV9" s="75">
        <v>1000</v>
      </c>
      <c r="AW9" s="26">
        <v>1416</v>
      </c>
      <c r="AX9" s="27">
        <v>118004.97959999999</v>
      </c>
      <c r="AY9" s="76">
        <v>1030</v>
      </c>
      <c r="AZ9" s="29">
        <v>1459</v>
      </c>
      <c r="BA9" s="30">
        <v>121588.46415</v>
      </c>
      <c r="BB9" s="77">
        <v>336</v>
      </c>
      <c r="BC9" s="70">
        <v>476</v>
      </c>
      <c r="BD9" s="33">
        <v>39668.340599999996</v>
      </c>
      <c r="BE9" s="78">
        <v>964</v>
      </c>
      <c r="BF9" s="35">
        <v>1365</v>
      </c>
      <c r="BG9" s="36">
        <v>113754.80025</v>
      </c>
      <c r="BH9" s="79">
        <v>1150</v>
      </c>
      <c r="BI9" s="38">
        <v>1629</v>
      </c>
      <c r="BJ9" s="39">
        <v>135755.72865</v>
      </c>
      <c r="BK9" s="80">
        <v>2100</v>
      </c>
      <c r="BL9" s="41">
        <v>2975</v>
      </c>
      <c r="BM9" s="42">
        <v>247927.12875</v>
      </c>
      <c r="BN9" s="81">
        <v>800</v>
      </c>
      <c r="BO9" s="44">
        <v>1133</v>
      </c>
      <c r="BP9" s="45">
        <v>94420.65105</v>
      </c>
      <c r="BQ9" s="82">
        <v>1000</v>
      </c>
      <c r="BR9" s="47">
        <v>1416</v>
      </c>
      <c r="BS9" s="48">
        <v>118004.97959999999</v>
      </c>
      <c r="BT9" s="83">
        <v>1500</v>
      </c>
      <c r="BU9" s="50">
        <v>2125</v>
      </c>
      <c r="BV9" s="51">
        <v>177090.80624999999</v>
      </c>
      <c r="BW9" s="84">
        <v>700</v>
      </c>
      <c r="BX9" s="53">
        <v>991</v>
      </c>
      <c r="BY9" s="54">
        <v>82586.818350000001</v>
      </c>
      <c r="BZ9" s="85">
        <v>3360</v>
      </c>
      <c r="CA9" s="56">
        <v>4760</v>
      </c>
      <c r="CB9" s="57">
        <v>396683.40600000002</v>
      </c>
      <c r="CC9" s="86">
        <v>2520</v>
      </c>
      <c r="CD9" s="59">
        <v>3570</v>
      </c>
      <c r="CE9" s="60">
        <v>297512.55449999997</v>
      </c>
      <c r="CF9" s="87">
        <v>1700</v>
      </c>
      <c r="CG9" s="62">
        <v>2408</v>
      </c>
      <c r="CH9" s="63">
        <v>200675.1348</v>
      </c>
      <c r="CI9" s="88">
        <v>200</v>
      </c>
      <c r="CJ9" s="65">
        <v>283</v>
      </c>
      <c r="CK9" s="66">
        <v>23584.328549999998</v>
      </c>
      <c r="CL9" s="89">
        <v>200</v>
      </c>
      <c r="CM9" s="68">
        <v>283</v>
      </c>
      <c r="CN9" s="69">
        <v>23584.328549999998</v>
      </c>
      <c r="CO9" s="90">
        <v>10</v>
      </c>
      <c r="CP9" s="14">
        <v>14</v>
      </c>
      <c r="CQ9" s="15">
        <v>1166.7158999999999</v>
      </c>
      <c r="CR9" s="17">
        <v>5000</v>
      </c>
      <c r="CS9" s="17">
        <v>7083</v>
      </c>
      <c r="CT9" s="18">
        <v>590274.90854999993</v>
      </c>
      <c r="CU9" s="110">
        <v>7624</v>
      </c>
      <c r="CV9" s="111">
        <v>3176800.7220000001</v>
      </c>
      <c r="CW9" s="112">
        <v>635360.14439999999</v>
      </c>
    </row>
    <row r="10" spans="1:101" x14ac:dyDescent="0.25">
      <c r="A10" s="96" t="s">
        <v>166</v>
      </c>
      <c r="B10" s="96" t="s">
        <v>25</v>
      </c>
      <c r="C10" s="97" t="s">
        <v>55</v>
      </c>
      <c r="D10" s="97" t="s">
        <v>37</v>
      </c>
      <c r="E10" s="97" t="s">
        <v>167</v>
      </c>
      <c r="F10" s="97" t="s">
        <v>49</v>
      </c>
      <c r="G10" s="97" t="s">
        <v>168</v>
      </c>
      <c r="H10" s="97" t="s">
        <v>168</v>
      </c>
      <c r="I10" s="98">
        <v>3664</v>
      </c>
      <c r="J10" s="95">
        <v>627</v>
      </c>
      <c r="K10" s="95">
        <f t="shared" si="0"/>
        <v>2297328</v>
      </c>
      <c r="L10" s="95">
        <v>627</v>
      </c>
      <c r="M10" s="99">
        <v>2297328</v>
      </c>
      <c r="N10" s="99">
        <v>2297328</v>
      </c>
      <c r="O10" s="98">
        <v>63.908000000000001</v>
      </c>
      <c r="P10" s="97" t="s">
        <v>169</v>
      </c>
      <c r="Q10" s="97" t="s">
        <v>170</v>
      </c>
      <c r="R10" s="97" t="s">
        <v>171</v>
      </c>
      <c r="S10" s="97" t="s">
        <v>172</v>
      </c>
      <c r="T10" s="97" t="s">
        <v>173</v>
      </c>
      <c r="U10" s="97" t="s">
        <v>174</v>
      </c>
      <c r="V10" s="97" t="s">
        <v>175</v>
      </c>
      <c r="W10" s="97" t="s">
        <v>167</v>
      </c>
      <c r="X10" s="97" t="s">
        <v>176</v>
      </c>
      <c r="Y10" s="95">
        <v>627</v>
      </c>
      <c r="Z10" s="97" t="s">
        <v>25</v>
      </c>
      <c r="AA10" s="95">
        <v>1910.98</v>
      </c>
      <c r="AB10" s="98">
        <v>10</v>
      </c>
      <c r="AC10" s="97" t="s">
        <v>152</v>
      </c>
      <c r="AD10" s="97" t="s">
        <v>87</v>
      </c>
      <c r="AE10" s="100">
        <v>1</v>
      </c>
      <c r="AF10" s="98">
        <v>1</v>
      </c>
      <c r="AG10" s="97" t="s">
        <v>177</v>
      </c>
      <c r="AH10" s="98">
        <v>0</v>
      </c>
      <c r="AI10" s="98">
        <v>0</v>
      </c>
      <c r="AJ10" s="71">
        <v>80</v>
      </c>
      <c r="AK10" s="14">
        <v>113</v>
      </c>
      <c r="AL10" s="15">
        <v>70851</v>
      </c>
      <c r="AM10" s="72">
        <v>63</v>
      </c>
      <c r="AN10" s="17">
        <v>89</v>
      </c>
      <c r="AO10" s="18">
        <v>55803</v>
      </c>
      <c r="AP10" s="73">
        <v>90</v>
      </c>
      <c r="AQ10" s="20">
        <v>127</v>
      </c>
      <c r="AR10" s="21">
        <v>79629</v>
      </c>
      <c r="AS10" s="74">
        <v>111</v>
      </c>
      <c r="AT10" s="23">
        <v>157</v>
      </c>
      <c r="AU10" s="24">
        <v>98439</v>
      </c>
      <c r="AV10" s="75">
        <v>400</v>
      </c>
      <c r="AW10" s="26">
        <v>566</v>
      </c>
      <c r="AX10" s="27">
        <v>354882</v>
      </c>
      <c r="AY10" s="76">
        <v>250</v>
      </c>
      <c r="AZ10" s="29">
        <v>354</v>
      </c>
      <c r="BA10" s="30">
        <v>221958</v>
      </c>
      <c r="BB10" s="77">
        <v>300</v>
      </c>
      <c r="BC10" s="70">
        <v>425</v>
      </c>
      <c r="BD10" s="33">
        <v>266475</v>
      </c>
      <c r="BE10" s="78">
        <v>130</v>
      </c>
      <c r="BF10" s="35">
        <v>184</v>
      </c>
      <c r="BG10" s="36">
        <v>115368</v>
      </c>
      <c r="BH10" s="79">
        <v>226</v>
      </c>
      <c r="BI10" s="38">
        <v>320</v>
      </c>
      <c r="BJ10" s="39">
        <v>200640</v>
      </c>
      <c r="BK10" s="80">
        <v>0</v>
      </c>
      <c r="BL10" s="41">
        <v>0</v>
      </c>
      <c r="BM10" s="42">
        <v>0</v>
      </c>
      <c r="BN10" s="81">
        <v>40</v>
      </c>
      <c r="BO10" s="44">
        <v>56</v>
      </c>
      <c r="BP10" s="45">
        <v>35112</v>
      </c>
      <c r="BQ10" s="82">
        <v>90</v>
      </c>
      <c r="BR10" s="47">
        <v>127</v>
      </c>
      <c r="BS10" s="48">
        <v>79629</v>
      </c>
      <c r="BT10" s="83">
        <v>100</v>
      </c>
      <c r="BU10" s="50">
        <v>141</v>
      </c>
      <c r="BV10" s="51">
        <v>88407</v>
      </c>
      <c r="BW10" s="84">
        <v>0</v>
      </c>
      <c r="BX10" s="53">
        <v>0</v>
      </c>
      <c r="BY10" s="54">
        <v>0</v>
      </c>
      <c r="BZ10" s="85">
        <v>90</v>
      </c>
      <c r="CA10" s="56">
        <v>127</v>
      </c>
      <c r="CB10" s="57">
        <v>79629</v>
      </c>
      <c r="CC10" s="86">
        <v>100</v>
      </c>
      <c r="CD10" s="59">
        <v>141</v>
      </c>
      <c r="CE10" s="60">
        <v>88407</v>
      </c>
      <c r="CF10" s="87">
        <v>0</v>
      </c>
      <c r="CG10" s="62">
        <v>0</v>
      </c>
      <c r="CH10" s="63">
        <v>0</v>
      </c>
      <c r="CI10" s="88">
        <v>0</v>
      </c>
      <c r="CJ10" s="65">
        <v>0</v>
      </c>
      <c r="CK10" s="66">
        <v>0</v>
      </c>
      <c r="CL10" s="89">
        <v>10</v>
      </c>
      <c r="CM10" s="68">
        <v>14</v>
      </c>
      <c r="CN10" s="69">
        <v>8778</v>
      </c>
      <c r="CO10" s="90">
        <v>80</v>
      </c>
      <c r="CP10" s="14">
        <v>113</v>
      </c>
      <c r="CQ10" s="15">
        <v>70851</v>
      </c>
      <c r="CR10" s="17"/>
      <c r="CS10" s="17">
        <v>0</v>
      </c>
      <c r="CT10" s="18">
        <v>0</v>
      </c>
      <c r="CU10" s="110">
        <v>610</v>
      </c>
      <c r="CV10" s="111">
        <v>1914858</v>
      </c>
      <c r="CW10" s="112">
        <v>382470</v>
      </c>
    </row>
    <row r="11" spans="1:101" x14ac:dyDescent="0.25">
      <c r="A11" s="96" t="s">
        <v>178</v>
      </c>
      <c r="B11" s="96" t="s">
        <v>25</v>
      </c>
      <c r="C11" s="97" t="s">
        <v>56</v>
      </c>
      <c r="D11" s="97" t="s">
        <v>38</v>
      </c>
      <c r="E11" s="97" t="s">
        <v>179</v>
      </c>
      <c r="F11" s="97" t="s">
        <v>50</v>
      </c>
      <c r="G11" s="97" t="s">
        <v>180</v>
      </c>
      <c r="H11" s="97" t="s">
        <v>180</v>
      </c>
      <c r="I11" s="98">
        <v>52</v>
      </c>
      <c r="J11" s="95">
        <v>7445.63</v>
      </c>
      <c r="K11" s="95">
        <f t="shared" si="0"/>
        <v>387172.76</v>
      </c>
      <c r="L11" s="95">
        <v>7445.63</v>
      </c>
      <c r="M11" s="99">
        <v>387172.76</v>
      </c>
      <c r="N11" s="99">
        <v>387172.76</v>
      </c>
      <c r="O11" s="98">
        <v>0</v>
      </c>
      <c r="P11" s="97" t="s">
        <v>42</v>
      </c>
      <c r="Q11" s="97" t="s">
        <v>126</v>
      </c>
      <c r="R11" s="97" t="s">
        <v>127</v>
      </c>
      <c r="S11" s="97" t="s">
        <v>128</v>
      </c>
      <c r="T11" s="97" t="s">
        <v>129</v>
      </c>
      <c r="U11" s="97" t="s">
        <v>130</v>
      </c>
      <c r="V11" s="97" t="s">
        <v>181</v>
      </c>
      <c r="W11" s="97" t="s">
        <v>182</v>
      </c>
      <c r="X11" s="97" t="s">
        <v>183</v>
      </c>
      <c r="Y11" s="95">
        <v>24756.19</v>
      </c>
      <c r="Z11" s="97" t="s">
        <v>24</v>
      </c>
      <c r="AA11" s="95">
        <v>27231.599999999999</v>
      </c>
      <c r="AB11" s="98">
        <v>10</v>
      </c>
      <c r="AC11" s="97" t="s">
        <v>133</v>
      </c>
      <c r="AD11" s="97" t="s">
        <v>87</v>
      </c>
      <c r="AE11" s="100">
        <v>48989</v>
      </c>
      <c r="AF11" s="98">
        <v>1</v>
      </c>
      <c r="AG11" s="97" t="s">
        <v>134</v>
      </c>
      <c r="AH11" s="98">
        <v>0</v>
      </c>
      <c r="AI11" s="98">
        <v>0</v>
      </c>
      <c r="AJ11" s="71"/>
      <c r="AK11" s="14">
        <v>0</v>
      </c>
      <c r="AL11" s="15">
        <v>0</v>
      </c>
      <c r="AM11" s="72"/>
      <c r="AN11" s="17">
        <v>0</v>
      </c>
      <c r="AO11" s="18">
        <v>0</v>
      </c>
      <c r="AP11" s="73"/>
      <c r="AQ11" s="20">
        <v>0</v>
      </c>
      <c r="AR11" s="21">
        <v>0</v>
      </c>
      <c r="AS11" s="74"/>
      <c r="AT11" s="23">
        <v>0</v>
      </c>
      <c r="AU11" s="24">
        <v>0</v>
      </c>
      <c r="AV11" s="75"/>
      <c r="AW11" s="26">
        <v>0</v>
      </c>
      <c r="AX11" s="27">
        <v>0</v>
      </c>
      <c r="AY11" s="76"/>
      <c r="AZ11" s="29">
        <v>0</v>
      </c>
      <c r="BA11" s="30">
        <v>0</v>
      </c>
      <c r="BB11" s="77"/>
      <c r="BC11" s="70">
        <v>0</v>
      </c>
      <c r="BD11" s="33">
        <v>0</v>
      </c>
      <c r="BE11" s="78"/>
      <c r="BF11" s="35">
        <v>0</v>
      </c>
      <c r="BG11" s="36">
        <v>0</v>
      </c>
      <c r="BH11" s="79"/>
      <c r="BI11" s="38">
        <v>0</v>
      </c>
      <c r="BJ11" s="39">
        <v>0</v>
      </c>
      <c r="BK11" s="80"/>
      <c r="BL11" s="41">
        <v>0</v>
      </c>
      <c r="BM11" s="42">
        <v>0</v>
      </c>
      <c r="BN11" s="81"/>
      <c r="BO11" s="44">
        <v>0</v>
      </c>
      <c r="BP11" s="45">
        <v>0</v>
      </c>
      <c r="BQ11" s="82"/>
      <c r="BR11" s="47">
        <v>0</v>
      </c>
      <c r="BS11" s="48">
        <v>0</v>
      </c>
      <c r="BT11" s="83"/>
      <c r="BU11" s="50">
        <v>0</v>
      </c>
      <c r="BV11" s="51">
        <v>0</v>
      </c>
      <c r="BW11" s="84"/>
      <c r="BX11" s="53">
        <v>0</v>
      </c>
      <c r="BY11" s="54">
        <v>0</v>
      </c>
      <c r="BZ11" s="85"/>
      <c r="CA11" s="56">
        <v>0</v>
      </c>
      <c r="CB11" s="57">
        <v>0</v>
      </c>
      <c r="CC11" s="86"/>
      <c r="CD11" s="59">
        <v>0</v>
      </c>
      <c r="CE11" s="60">
        <v>0</v>
      </c>
      <c r="CF11" s="87"/>
      <c r="CG11" s="62">
        <v>0</v>
      </c>
      <c r="CH11" s="63">
        <v>0</v>
      </c>
      <c r="CI11" s="88"/>
      <c r="CJ11" s="65">
        <v>0</v>
      </c>
      <c r="CK11" s="66">
        <v>0</v>
      </c>
      <c r="CL11" s="89"/>
      <c r="CM11" s="68">
        <v>0</v>
      </c>
      <c r="CN11" s="69">
        <v>0</v>
      </c>
      <c r="CO11" s="90"/>
      <c r="CP11" s="14">
        <v>0</v>
      </c>
      <c r="CQ11" s="15">
        <v>0</v>
      </c>
      <c r="CR11" s="17"/>
      <c r="CS11" s="17">
        <v>0</v>
      </c>
      <c r="CT11" s="18">
        <v>0</v>
      </c>
      <c r="CU11" s="110">
        <v>52</v>
      </c>
      <c r="CV11" s="111">
        <v>0</v>
      </c>
      <c r="CW11" s="112">
        <v>387172.76</v>
      </c>
    </row>
    <row r="12" spans="1:101" ht="35.25" customHeight="1" x14ac:dyDescent="0.25">
      <c r="AJ12" s="10"/>
      <c r="AK12" s="3"/>
      <c r="AL12" s="5"/>
      <c r="AM12" s="10"/>
      <c r="AN12" s="3"/>
      <c r="AO12" s="5"/>
      <c r="AP12" s="10"/>
      <c r="AQ12" s="3"/>
      <c r="AR12" s="5"/>
      <c r="AS12" s="10"/>
      <c r="AT12" s="3"/>
      <c r="AU12" s="5"/>
      <c r="AV12" s="10"/>
      <c r="AW12" s="3"/>
      <c r="AX12" s="5"/>
      <c r="AY12" s="10"/>
      <c r="AZ12" s="3"/>
      <c r="BA12" s="5"/>
      <c r="BB12" s="10"/>
      <c r="BC12" s="3"/>
      <c r="BD12" s="5"/>
      <c r="BE12" s="10"/>
      <c r="BF12" s="3"/>
      <c r="BG12" s="5"/>
      <c r="BH12" s="10"/>
      <c r="BI12" s="3"/>
      <c r="BJ12" s="5"/>
      <c r="BK12" s="10"/>
      <c r="BL12" s="3"/>
      <c r="BM12" s="5"/>
      <c r="BN12" s="10"/>
      <c r="BO12" s="3"/>
      <c r="BP12" s="5"/>
      <c r="BQ12" s="10"/>
      <c r="BR12" s="3"/>
      <c r="BS12" s="5"/>
      <c r="BT12" s="10"/>
      <c r="BU12" s="3"/>
      <c r="BV12" s="5"/>
      <c r="BW12" s="10"/>
      <c r="BX12" s="3"/>
      <c r="BY12" s="5"/>
      <c r="BZ12" s="10"/>
      <c r="CA12" s="3"/>
      <c r="CB12" s="5"/>
      <c r="CC12" s="10"/>
      <c r="CD12" s="3"/>
      <c r="CE12" s="5"/>
      <c r="CF12" s="10"/>
      <c r="CG12" s="3"/>
      <c r="CH12" s="5"/>
      <c r="CI12" s="10"/>
      <c r="CJ12" s="3"/>
      <c r="CK12" s="5"/>
      <c r="CL12" s="10"/>
      <c r="CM12" s="3"/>
      <c r="CN12" s="5"/>
      <c r="CO12" s="10"/>
      <c r="CP12" s="3"/>
      <c r="CQ12" s="5"/>
      <c r="CR12" s="10"/>
      <c r="CS12" s="3"/>
      <c r="CT12" s="5"/>
      <c r="CU12" s="9"/>
      <c r="CW12" s="93"/>
    </row>
    <row r="13" spans="1:101" ht="67.5" customHeight="1" x14ac:dyDescent="0.25">
      <c r="N13" s="115"/>
      <c r="O13" s="102"/>
      <c r="X13" s="103"/>
      <c r="Y13" s="102"/>
      <c r="Z13" s="103"/>
      <c r="AB13" s="102"/>
      <c r="AD13" s="104"/>
      <c r="AE13" s="103"/>
      <c r="AF13" s="102"/>
      <c r="AG13" s="103"/>
      <c r="AI13" s="105"/>
      <c r="AJ13" s="3"/>
      <c r="AK13" s="3"/>
      <c r="AL13" s="5"/>
      <c r="AM13" s="3"/>
      <c r="AN13" s="3"/>
      <c r="AO13" s="5"/>
      <c r="AP13" s="3"/>
      <c r="AQ13" s="3"/>
      <c r="AR13" s="5"/>
      <c r="AS13" s="3"/>
      <c r="AT13" s="3"/>
      <c r="AU13" s="5"/>
      <c r="AV13" s="3"/>
      <c r="AW13" s="3"/>
      <c r="AX13" s="5"/>
      <c r="AY13" s="3"/>
      <c r="AZ13" s="3"/>
      <c r="BA13" s="5"/>
      <c r="BB13" s="3"/>
      <c r="BC13" s="3"/>
      <c r="BD13" s="5"/>
      <c r="BE13" s="3"/>
      <c r="BF13" s="3"/>
      <c r="BG13" s="5"/>
      <c r="BH13" s="3"/>
      <c r="BI13" s="3"/>
      <c r="BJ13" s="5"/>
      <c r="BK13" s="3"/>
      <c r="BL13" s="3"/>
      <c r="BM13" s="5"/>
      <c r="BN13" s="3"/>
      <c r="BO13" s="3"/>
      <c r="BP13" s="5"/>
      <c r="BQ13" s="3"/>
      <c r="BR13" s="3"/>
      <c r="BS13" s="5"/>
      <c r="BT13" s="3"/>
      <c r="BU13" s="3"/>
      <c r="BV13" s="5"/>
      <c r="BW13" s="3"/>
      <c r="BX13" s="3"/>
      <c r="BY13" s="5"/>
      <c r="BZ13" s="3"/>
      <c r="CA13" s="3"/>
      <c r="CB13" s="5"/>
      <c r="CC13" s="3"/>
      <c r="CD13" s="3"/>
      <c r="CE13" s="5"/>
      <c r="CF13" s="3"/>
      <c r="CG13" s="3"/>
      <c r="CH13" s="6"/>
      <c r="CI13" s="11"/>
      <c r="CJ13" s="11"/>
      <c r="CK13" s="6"/>
      <c r="CL13" s="11"/>
      <c r="CM13" s="11"/>
      <c r="CN13" s="6"/>
      <c r="CO13" s="11"/>
      <c r="CP13" s="11"/>
      <c r="CQ13" s="6"/>
      <c r="CR13" s="11"/>
      <c r="CS13" s="11"/>
      <c r="CT13" s="6"/>
      <c r="CU13" s="9"/>
      <c r="CV13" s="91"/>
      <c r="CW13" s="93"/>
    </row>
    <row r="14" spans="1:101" ht="57" customHeight="1" x14ac:dyDescent="0.25">
      <c r="M14" s="106"/>
      <c r="O14" s="102"/>
      <c r="X14" s="103"/>
      <c r="Y14" s="102"/>
      <c r="Z14" s="103"/>
      <c r="AB14" s="102"/>
      <c r="AD14" s="104"/>
      <c r="AE14" s="103"/>
      <c r="AF14" s="102"/>
      <c r="AG14" s="103"/>
      <c r="AI14" s="105"/>
      <c r="AJ14" s="3"/>
      <c r="AK14" s="3"/>
      <c r="AL14" s="5"/>
      <c r="AM14" s="3"/>
      <c r="AN14" s="3"/>
      <c r="AO14" s="5"/>
      <c r="AP14" s="3"/>
      <c r="AQ14" s="3"/>
      <c r="AR14" s="5"/>
      <c r="AS14" s="3"/>
      <c r="AT14" s="3"/>
      <c r="AU14" s="5"/>
      <c r="AV14" s="3"/>
      <c r="AW14" s="3"/>
      <c r="AX14" s="5"/>
      <c r="AY14" s="3"/>
      <c r="AZ14" s="3"/>
      <c r="BA14" s="5"/>
      <c r="BB14" s="3"/>
      <c r="BC14" s="3"/>
      <c r="BD14" s="5"/>
      <c r="BE14" s="3"/>
      <c r="BF14" s="3"/>
      <c r="BG14" s="5"/>
      <c r="BH14" s="3"/>
      <c r="BI14" s="3"/>
      <c r="BJ14" s="5"/>
      <c r="BK14" s="3"/>
      <c r="BL14" s="3"/>
      <c r="BM14" s="5"/>
      <c r="BN14" s="3"/>
      <c r="BO14" s="3"/>
      <c r="BP14" s="5"/>
      <c r="BQ14" s="3"/>
      <c r="BR14" s="3"/>
      <c r="BS14" s="5"/>
      <c r="BT14" s="3"/>
      <c r="BU14" s="3"/>
      <c r="BV14" s="5"/>
      <c r="BW14" s="3"/>
      <c r="BX14" s="3"/>
      <c r="BY14" s="5"/>
      <c r="BZ14" s="3"/>
      <c r="CA14" s="3"/>
      <c r="CB14" s="5"/>
      <c r="CC14" s="3"/>
      <c r="CD14" s="3"/>
      <c r="CE14" s="5"/>
      <c r="CF14" s="3"/>
      <c r="CG14" s="3"/>
      <c r="CH14" s="6"/>
      <c r="CI14" s="11"/>
      <c r="CJ14" s="11"/>
      <c r="CK14" s="6"/>
      <c r="CL14" s="11"/>
      <c r="CM14" s="11"/>
      <c r="CN14" s="6"/>
      <c r="CO14" s="11"/>
      <c r="CP14" s="12"/>
      <c r="CQ14" s="7"/>
      <c r="CR14" s="12"/>
      <c r="CS14" s="12"/>
      <c r="CT14" s="7"/>
    </row>
    <row r="15" spans="1:101" x14ac:dyDescent="0.25">
      <c r="M15" s="106"/>
      <c r="O15" s="102"/>
      <c r="X15" s="103"/>
      <c r="Y15" s="102"/>
      <c r="Z15" s="103"/>
      <c r="AB15" s="102"/>
      <c r="AD15" s="104"/>
      <c r="AE15" s="103"/>
      <c r="AF15" s="102"/>
      <c r="AG15" s="103"/>
      <c r="AI15" s="105"/>
      <c r="CH15" s="7"/>
      <c r="CI15" s="12"/>
      <c r="CJ15" s="12"/>
      <c r="CK15" s="7"/>
      <c r="CL15" s="12"/>
      <c r="CM15" s="12"/>
      <c r="CN15" s="7"/>
      <c r="CO15" s="12"/>
    </row>
    <row r="16" spans="1:101" x14ac:dyDescent="0.25">
      <c r="O16" s="102"/>
      <c r="X16" s="103"/>
      <c r="Y16" s="102"/>
      <c r="Z16" s="103"/>
      <c r="AB16" s="102"/>
      <c r="AD16" s="104"/>
      <c r="AE16" s="103"/>
      <c r="AF16" s="102"/>
      <c r="AG16" s="103"/>
      <c r="AI16" s="105"/>
    </row>
    <row r="17" spans="103:103" x14ac:dyDescent="0.25">
      <c r="CY17" s="94"/>
    </row>
  </sheetData>
  <mergeCells count="24">
    <mergeCell ref="BH1:BJ1"/>
    <mergeCell ref="CO1:CQ1"/>
    <mergeCell ref="CR1:CT1"/>
    <mergeCell ref="BT1:BV1"/>
    <mergeCell ref="AM1:AO1"/>
    <mergeCell ref="AP1:AR1"/>
    <mergeCell ref="AS1:AU1"/>
    <mergeCell ref="BK1:BM1"/>
    <mergeCell ref="AJ1:AL1"/>
    <mergeCell ref="A1:AI1"/>
    <mergeCell ref="CL1:CN1"/>
    <mergeCell ref="N6:N7"/>
    <mergeCell ref="CU1:CW1"/>
    <mergeCell ref="AV1:AX1"/>
    <mergeCell ref="BN1:BP1"/>
    <mergeCell ref="CI1:CK1"/>
    <mergeCell ref="BW1:BY1"/>
    <mergeCell ref="BZ1:CB1"/>
    <mergeCell ref="CC1:CE1"/>
    <mergeCell ref="CF1:CH1"/>
    <mergeCell ref="BQ1:BS1"/>
    <mergeCell ref="AY1:BA1"/>
    <mergeCell ref="BB1:BD1"/>
    <mergeCell ref="BE1:B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giuseppina pullara</cp:lastModifiedBy>
  <dcterms:created xsi:type="dcterms:W3CDTF">2019-06-18T06:56:08Z</dcterms:created>
  <dcterms:modified xsi:type="dcterms:W3CDTF">2021-08-31T11:13:03Z</dcterms:modified>
</cp:coreProperties>
</file>