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/>
  </bookViews>
  <sheets>
    <sheet name="Report" sheetId="1" r:id="rId1"/>
  </sheets>
  <calcPr calcId="124519"/>
</workbook>
</file>

<file path=xl/calcChain.xml><?xml version="1.0" encoding="utf-8"?>
<calcChain xmlns="http://schemas.openxmlformats.org/spreadsheetml/2006/main">
  <c r="N10" i="1"/>
  <c r="N11"/>
  <c r="N8"/>
  <c r="N5"/>
  <c r="N4"/>
  <c r="N3"/>
</calcChain>
</file>

<file path=xl/sharedStrings.xml><?xml version="1.0" encoding="utf-8"?>
<sst xmlns="http://schemas.openxmlformats.org/spreadsheetml/2006/main" count="267" uniqueCount="140">
  <si>
    <t>1</t>
  </si>
  <si>
    <t>A</t>
  </si>
  <si>
    <t>8904871404</t>
  </si>
  <si>
    <t>TEZACAFTOR + IVACAFTOR</t>
  </si>
  <si>
    <t>047307018</t>
  </si>
  <si>
    <t>R07AX31</t>
  </si>
  <si>
    <t>100 150</t>
  </si>
  <si>
    <t>mg</t>
  </si>
  <si>
    <t>compressa</t>
  </si>
  <si>
    <t>Vertex Pharmaceuticals (Italy) Srl</t>
  </si>
  <si>
    <t>08433930966</t>
  </si>
  <si>
    <t>Via Leonida Bissolati ,76 ,Roma ,RM</t>
  </si>
  <si>
    <t>0697794000</t>
  </si>
  <si>
    <t>ufficiogarevertex@legalmail.it</t>
  </si>
  <si>
    <t>CO4</t>
  </si>
  <si>
    <t>-</t>
  </si>
  <si>
    <t>Symkevi</t>
  </si>
  <si>
    <t>ex -factory</t>
  </si>
  <si>
    <t>2</t>
  </si>
  <si>
    <t>89048735AA</t>
  </si>
  <si>
    <t>IVACAFTOR</t>
  </si>
  <si>
    <t>043519053</t>
  </si>
  <si>
    <t>R07AX02</t>
  </si>
  <si>
    <t>150</t>
  </si>
  <si>
    <t>Kalydeco</t>
  </si>
  <si>
    <t>3</t>
  </si>
  <si>
    <t>890487467D</t>
  </si>
  <si>
    <t>LUMACAFTOR/IVACAFTOR</t>
  </si>
  <si>
    <t>044560047</t>
  </si>
  <si>
    <t>R07AX30</t>
  </si>
  <si>
    <t>100 125</t>
  </si>
  <si>
    <t>COM</t>
  </si>
  <si>
    <t>Orkambi</t>
  </si>
  <si>
    <t>B</t>
  </si>
  <si>
    <t>044560062</t>
  </si>
  <si>
    <t>bustine</t>
  </si>
  <si>
    <t>BU4</t>
  </si>
  <si>
    <t>C</t>
  </si>
  <si>
    <t>044560050</t>
  </si>
  <si>
    <t>4</t>
  </si>
  <si>
    <t>89048778F6</t>
  </si>
  <si>
    <t>TALAZOPARIB</t>
  </si>
  <si>
    <t>048057057</t>
  </si>
  <si>
    <t>L01XK04CA</t>
  </si>
  <si>
    <t>1 mg</t>
  </si>
  <si>
    <t>Capsule</t>
  </si>
  <si>
    <t>PFIZER SRL</t>
  </si>
  <si>
    <t>02774840595</t>
  </si>
  <si>
    <t>VIA ISONZO ,71 ,LATINA ,RM</t>
  </si>
  <si>
    <t>06331821</t>
  </si>
  <si>
    <t>garepfizer@pec.it</t>
  </si>
  <si>
    <t>CAP</t>
  </si>
  <si>
    <t>F000041426</t>
  </si>
  <si>
    <t>Talzenna 1mg (talazoparib)</t>
  </si>
  <si>
    <t>H-RNRL</t>
  </si>
  <si>
    <t>33.35</t>
  </si>
  <si>
    <t>ESCLUSIVO INDICAZIONI</t>
  </si>
  <si>
    <t>048057018</t>
  </si>
  <si>
    <t>0,25 mg</t>
  </si>
  <si>
    <t>F000041443</t>
  </si>
  <si>
    <t>Talzenna 0,25 mg (talazoparib)</t>
  </si>
  <si>
    <t>H/RNRL</t>
  </si>
  <si>
    <t>6</t>
  </si>
  <si>
    <t>8904879A9C</t>
  </si>
  <si>
    <t>VEDOLIZUMAB</t>
  </si>
  <si>
    <t>043442060</t>
  </si>
  <si>
    <t>L04AA33</t>
  </si>
  <si>
    <t>108 mg</t>
  </si>
  <si>
    <t>Sol. iniet</t>
  </si>
  <si>
    <t>TAKEDA ITALIA SpA</t>
  </si>
  <si>
    <t>00696360155</t>
  </si>
  <si>
    <t>VIA ELIO VITTORINI ,129 ,ROMA ,RM</t>
  </si>
  <si>
    <t>06502601</t>
  </si>
  <si>
    <t>ufficiogaretakeda@pec.it</t>
  </si>
  <si>
    <t>PEN</t>
  </si>
  <si>
    <t>6229479</t>
  </si>
  <si>
    <t>ENTYVIO 108 mg soluzione iniettabile in penna preriempita 2PEN</t>
  </si>
  <si>
    <t>H</t>
  </si>
  <si>
    <t>Ex-Factory</t>
  </si>
  <si>
    <t>Lo sconto offerto è lo sconto sul prezzo al pubblico NO IVA</t>
  </si>
  <si>
    <t>043442033</t>
  </si>
  <si>
    <t>SI3</t>
  </si>
  <si>
    <t>6229480</t>
  </si>
  <si>
    <t>ENTYVIO 108 mg soluzione iniettabile in siringa preriempita 2SIR</t>
  </si>
  <si>
    <t>043442058</t>
  </si>
  <si>
    <t>6229477</t>
  </si>
  <si>
    <t>ENTYVIO 108 mg soluzione iniettabile in penna preriempita</t>
  </si>
  <si>
    <t>5</t>
  </si>
  <si>
    <t>89048789C9</t>
  </si>
  <si>
    <t>INFLIXIMAB</t>
  </si>
  <si>
    <t>042942122</t>
  </si>
  <si>
    <t>L04AB02</t>
  </si>
  <si>
    <t>120mg</t>
  </si>
  <si>
    <t>120MG/1ML</t>
  </si>
  <si>
    <t>Iniez. SC</t>
  </si>
  <si>
    <t>Celltrion Healthcare Italy S.r.l.</t>
  </si>
  <si>
    <t>10618220965</t>
  </si>
  <si>
    <t>Via Luigi Galviani ,24 ,Milano ,MI</t>
  </si>
  <si>
    <t>0247927044</t>
  </si>
  <si>
    <t>celltrion.ufficiogare@legalmail.it</t>
  </si>
  <si>
    <t>CTHC120SC</t>
  </si>
  <si>
    <t>Remsima 120 mg soluzione iniettabile in penna preriempita</t>
  </si>
  <si>
    <t>33,35</t>
  </si>
  <si>
    <t>niente</t>
  </si>
  <si>
    <t>Lotto</t>
  </si>
  <si>
    <t>Sublotto</t>
  </si>
  <si>
    <t>CIG</t>
  </si>
  <si>
    <t>Principio attivo</t>
  </si>
  <si>
    <t>AIC</t>
  </si>
  <si>
    <t>ATC</t>
  </si>
  <si>
    <t>Dosaggio</t>
  </si>
  <si>
    <t>Concentrazione</t>
  </si>
  <si>
    <t>Quantità</t>
  </si>
  <si>
    <t>Prezzio unitario base d'asta</t>
  </si>
  <si>
    <t>Base d'asta complessiva per lotto</t>
  </si>
  <si>
    <t>Prezzo unitario offerto</t>
  </si>
  <si>
    <t>Totale offerto sublotto</t>
  </si>
  <si>
    <t>Totale offerto per lotto</t>
  </si>
  <si>
    <t>Sconto offerto</t>
  </si>
  <si>
    <t>Forma farmaceutica</t>
  </si>
  <si>
    <t>Ditta aggiudicataria</t>
  </si>
  <si>
    <t>Partita IVA</t>
  </si>
  <si>
    <t>Indirizzo</t>
  </si>
  <si>
    <t>Telefono</t>
  </si>
  <si>
    <t>PEC</t>
  </si>
  <si>
    <t>Unità di misura</t>
  </si>
  <si>
    <t>Codice prodotto</t>
  </si>
  <si>
    <t>Denominazione commerciale</t>
  </si>
  <si>
    <t>Prezzo SSN</t>
  </si>
  <si>
    <t>Classe rimborsabilità</t>
  </si>
  <si>
    <t>Prezzo al pubblico</t>
  </si>
  <si>
    <t>IVA</t>
  </si>
  <si>
    <t>Sconto obbligatorio per legge</t>
  </si>
  <si>
    <t>Esclusivo</t>
  </si>
  <si>
    <t>Scadenza brevetto</t>
  </si>
  <si>
    <t>Pezzi per confezione</t>
  </si>
  <si>
    <t>Note</t>
  </si>
  <si>
    <t>Percentuale ribasso</t>
  </si>
  <si>
    <t>Ribasso offerto</t>
  </si>
  <si>
    <t xml:space="preserve">     All. n. 3_Prospetto Fabbisogni_ AGGIORNAMENTO PTORS N. 62 DEL 2021 (16 MESI)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</si>
</sst>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_€"/>
  </numFmts>
  <fonts count="38"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25" fillId="0" borderId="0" xfId="0" applyFont="1" applyAlignment="1">
      <alignment horizontal="right"/>
    </xf>
    <xf numFmtId="49" fontId="26" fillId="0" borderId="0" xfId="0" applyNumberFormat="1" applyFont="1" applyAlignment="1">
      <alignment horizontal="left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49" fontId="29" fillId="0" borderId="0" xfId="0" applyNumberFormat="1" applyFont="1" applyAlignment="1">
      <alignment horizontal="left"/>
    </xf>
    <xf numFmtId="49" fontId="30" fillId="0" borderId="0" xfId="0" applyNumberFormat="1" applyFont="1" applyAlignment="1">
      <alignment horizontal="left"/>
    </xf>
    <xf numFmtId="22" fontId="31" fillId="0" borderId="0" xfId="0" applyNumberFormat="1" applyFont="1" applyAlignment="1">
      <alignment horizontal="center"/>
    </xf>
    <xf numFmtId="0" fontId="32" fillId="0" borderId="0" xfId="0" applyFont="1" applyAlignment="1">
      <alignment horizontal="right"/>
    </xf>
    <xf numFmtId="49" fontId="33" fillId="0" borderId="0" xfId="0" applyNumberFormat="1" applyFont="1" applyAlignment="1">
      <alignment horizontal="lef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22" fontId="31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12" fillId="0" borderId="2" xfId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49" fontId="18" fillId="0" borderId="2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49" fontId="22" fillId="0" borderId="2" xfId="0" applyNumberFormat="1" applyFont="1" applyBorder="1" applyAlignment="1">
      <alignment horizontal="center"/>
    </xf>
    <xf numFmtId="49" fontId="23" fillId="0" borderId="2" xfId="0" applyNumberFormat="1" applyFont="1" applyBorder="1" applyAlignment="1">
      <alignment horizontal="center"/>
    </xf>
    <xf numFmtId="49" fontId="24" fillId="0" borderId="2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49" fontId="26" fillId="0" borderId="2" xfId="0" applyNumberFormat="1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49" fontId="30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165" fontId="0" fillId="0" borderId="0" xfId="0" applyNumberFormat="1" applyAlignment="1">
      <alignment vertical="center"/>
    </xf>
    <xf numFmtId="164" fontId="13" fillId="0" borderId="2" xfId="1" applyFont="1" applyBorder="1" applyAlignment="1">
      <alignment horizontal="center"/>
    </xf>
    <xf numFmtId="164" fontId="14" fillId="0" borderId="2" xfId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164" fontId="12" fillId="0" borderId="5" xfId="1" applyNumberFormat="1" applyFont="1" applyBorder="1" applyAlignment="1">
      <alignment horizontal="center"/>
    </xf>
    <xf numFmtId="164" fontId="12" fillId="0" borderId="3" xfId="1" applyFont="1" applyBorder="1" applyAlignment="1">
      <alignment horizontal="center"/>
    </xf>
    <xf numFmtId="164" fontId="12" fillId="0" borderId="5" xfId="1" applyFont="1" applyBorder="1" applyAlignment="1">
      <alignment horizontal="center"/>
    </xf>
    <xf numFmtId="164" fontId="12" fillId="0" borderId="4" xfId="1" applyFont="1" applyBorder="1" applyAlignment="1">
      <alignment horizontal="center"/>
    </xf>
    <xf numFmtId="49" fontId="36" fillId="3" borderId="1" xfId="0" applyNumberFormat="1" applyFont="1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3"/>
  <sheetViews>
    <sheetView tabSelected="1" workbookViewId="0">
      <selection activeCell="I18" sqref="I18"/>
    </sheetView>
  </sheetViews>
  <sheetFormatPr defaultRowHeight="13.2"/>
  <cols>
    <col min="1" max="1" width="8.88671875" style="1" customWidth="1"/>
    <col min="2" max="2" width="8.88671875" style="2" customWidth="1"/>
    <col min="3" max="3" width="11.6640625" style="3" bestFit="1" customWidth="1"/>
    <col min="4" max="4" width="38.88671875" style="4" bestFit="1" customWidth="1"/>
    <col min="5" max="5" width="13" style="5" customWidth="1"/>
    <col min="6" max="6" width="11.5546875" style="6" customWidth="1"/>
    <col min="7" max="7" width="11.6640625" style="7" customWidth="1"/>
    <col min="8" max="8" width="15.109375" style="8" bestFit="1" customWidth="1"/>
    <col min="9" max="9" width="8.44140625" style="9" bestFit="1" customWidth="1"/>
    <col min="10" max="10" width="26.6640625" style="10" bestFit="1" customWidth="1"/>
    <col min="11" max="11" width="20.6640625" style="10" customWidth="1"/>
    <col min="12" max="12" width="22.44140625" style="11" bestFit="1" customWidth="1"/>
    <col min="13" max="13" width="21.5546875" style="12" bestFit="1" customWidth="1"/>
    <col min="14" max="14" width="21.5546875" style="12" customWidth="1"/>
    <col min="15" max="15" width="13.88671875" style="13" bestFit="1" customWidth="1"/>
    <col min="16" max="16" width="19.44140625" style="14" bestFit="1" customWidth="1"/>
    <col min="17" max="17" width="29.44140625" style="15" bestFit="1" customWidth="1"/>
    <col min="18" max="18" width="12" style="16" bestFit="1" customWidth="1"/>
    <col min="19" max="19" width="40.6640625" style="17" bestFit="1" customWidth="1"/>
    <col min="20" max="20" width="11.5546875" style="18" bestFit="1" customWidth="1"/>
    <col min="21" max="21" width="30.6640625" style="19" bestFit="1" customWidth="1"/>
    <col min="22" max="22" width="15.5546875" style="20" bestFit="1" customWidth="1"/>
    <col min="23" max="23" width="15.6640625" style="21" bestFit="1" customWidth="1"/>
    <col min="24" max="24" width="46" style="22" bestFit="1" customWidth="1"/>
    <col min="25" max="25" width="11.88671875" style="23" bestFit="1" customWidth="1"/>
    <col min="26" max="26" width="20.44140625" style="24" bestFit="1" customWidth="1"/>
    <col min="27" max="27" width="19" style="25" bestFit="1" customWidth="1"/>
    <col min="28" max="28" width="8.88671875" style="26" customWidth="1"/>
    <col min="29" max="29" width="29.6640625" style="27" bestFit="1" customWidth="1"/>
    <col min="30" max="30" width="9.33203125" style="28" bestFit="1" customWidth="1"/>
    <col min="31" max="31" width="18.33203125" style="29" bestFit="1" customWidth="1"/>
    <col min="32" max="32" width="21.109375" style="30" bestFit="1" customWidth="1"/>
    <col min="33" max="33" width="52.109375" style="31" customWidth="1"/>
    <col min="34" max="34" width="19.5546875" style="32" bestFit="1" customWidth="1"/>
    <col min="35" max="35" width="15.5546875" style="33" bestFit="1" customWidth="1"/>
  </cols>
  <sheetData>
    <row r="1" spans="1:35" ht="51" customHeight="1">
      <c r="A1" s="77" t="s">
        <v>139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s="37" customFormat="1" ht="35.25" customHeight="1">
      <c r="A2" s="34" t="s">
        <v>104</v>
      </c>
      <c r="B2" s="34" t="s">
        <v>105</v>
      </c>
      <c r="C2" s="34" t="s">
        <v>106</v>
      </c>
      <c r="D2" s="35" t="s">
        <v>107</v>
      </c>
      <c r="E2" s="35" t="s">
        <v>108</v>
      </c>
      <c r="F2" s="35" t="s">
        <v>109</v>
      </c>
      <c r="G2" s="35" t="s">
        <v>110</v>
      </c>
      <c r="H2" s="35" t="s">
        <v>111</v>
      </c>
      <c r="I2" s="35" t="s">
        <v>112</v>
      </c>
      <c r="J2" s="35" t="s">
        <v>113</v>
      </c>
      <c r="K2" s="35" t="s">
        <v>114</v>
      </c>
      <c r="L2" s="35" t="s">
        <v>115</v>
      </c>
      <c r="M2" s="35" t="s">
        <v>116</v>
      </c>
      <c r="N2" s="35" t="s">
        <v>117</v>
      </c>
      <c r="O2" s="35" t="s">
        <v>118</v>
      </c>
      <c r="P2" s="35" t="s">
        <v>119</v>
      </c>
      <c r="Q2" s="35" t="s">
        <v>120</v>
      </c>
      <c r="R2" s="35" t="s">
        <v>121</v>
      </c>
      <c r="S2" s="35" t="s">
        <v>122</v>
      </c>
      <c r="T2" s="35" t="s">
        <v>123</v>
      </c>
      <c r="U2" s="35" t="s">
        <v>124</v>
      </c>
      <c r="V2" s="35" t="s">
        <v>125</v>
      </c>
      <c r="W2" s="35" t="s">
        <v>126</v>
      </c>
      <c r="X2" s="35" t="s">
        <v>127</v>
      </c>
      <c r="Y2" s="35" t="s">
        <v>128</v>
      </c>
      <c r="Z2" s="35" t="s">
        <v>129</v>
      </c>
      <c r="AA2" s="35" t="s">
        <v>130</v>
      </c>
      <c r="AB2" s="35" t="s">
        <v>131</v>
      </c>
      <c r="AC2" s="35" t="s">
        <v>132</v>
      </c>
      <c r="AD2" s="35" t="s">
        <v>133</v>
      </c>
      <c r="AE2" s="35" t="s">
        <v>134</v>
      </c>
      <c r="AF2" s="35" t="s">
        <v>135</v>
      </c>
      <c r="AG2" s="35" t="s">
        <v>136</v>
      </c>
      <c r="AH2" s="35" t="s">
        <v>137</v>
      </c>
      <c r="AI2" s="35" t="s">
        <v>138</v>
      </c>
    </row>
    <row r="3" spans="1:35">
      <c r="A3" s="38" t="s">
        <v>0</v>
      </c>
      <c r="B3" s="39" t="s">
        <v>1</v>
      </c>
      <c r="C3" s="40" t="s">
        <v>2</v>
      </c>
      <c r="D3" s="41" t="s">
        <v>3</v>
      </c>
      <c r="E3" s="42" t="s">
        <v>4</v>
      </c>
      <c r="F3" s="43" t="s">
        <v>5</v>
      </c>
      <c r="G3" s="44" t="s">
        <v>6</v>
      </c>
      <c r="H3" s="45" t="s">
        <v>7</v>
      </c>
      <c r="I3" s="46">
        <v>29298</v>
      </c>
      <c r="J3" s="47">
        <v>153.9025</v>
      </c>
      <c r="K3" s="47">
        <v>4509035.45</v>
      </c>
      <c r="L3" s="69">
        <v>153.9025</v>
      </c>
      <c r="M3" s="70">
        <v>4509035.4450000003</v>
      </c>
      <c r="N3" s="47">
        <f>M3</f>
        <v>4509035.4450000003</v>
      </c>
      <c r="O3" s="48">
        <v>32.71</v>
      </c>
      <c r="P3" s="49" t="s">
        <v>8</v>
      </c>
      <c r="Q3" s="50" t="s">
        <v>9</v>
      </c>
      <c r="R3" s="51" t="s">
        <v>10</v>
      </c>
      <c r="S3" s="52" t="s">
        <v>11</v>
      </c>
      <c r="T3" s="53" t="s">
        <v>12</v>
      </c>
      <c r="U3" s="54" t="s">
        <v>13</v>
      </c>
      <c r="V3" s="55" t="s">
        <v>14</v>
      </c>
      <c r="W3" s="56" t="s">
        <v>15</v>
      </c>
      <c r="X3" s="57" t="s">
        <v>16</v>
      </c>
      <c r="Y3" s="58">
        <v>228.71</v>
      </c>
      <c r="Z3" s="59" t="s">
        <v>1</v>
      </c>
      <c r="AA3" s="60">
        <v>10569.23</v>
      </c>
      <c r="AB3" s="61">
        <v>10</v>
      </c>
      <c r="AC3" s="62" t="s">
        <v>17</v>
      </c>
      <c r="AD3" s="63" t="s">
        <v>0</v>
      </c>
      <c r="AE3" s="36">
        <v>46592</v>
      </c>
      <c r="AF3" s="64">
        <v>28</v>
      </c>
      <c r="AG3" s="65" t="s">
        <v>15</v>
      </c>
      <c r="AH3" s="66">
        <v>33.35</v>
      </c>
      <c r="AI3" s="67">
        <v>-1.11E-7</v>
      </c>
    </row>
    <row r="4" spans="1:35">
      <c r="A4" s="38" t="s">
        <v>18</v>
      </c>
      <c r="B4" s="39" t="s">
        <v>1</v>
      </c>
      <c r="C4" s="40" t="s">
        <v>19</v>
      </c>
      <c r="D4" s="41" t="s">
        <v>20</v>
      </c>
      <c r="E4" s="42" t="s">
        <v>21</v>
      </c>
      <c r="F4" s="43" t="s">
        <v>22</v>
      </c>
      <c r="G4" s="44" t="s">
        <v>23</v>
      </c>
      <c r="H4" s="45" t="s">
        <v>7</v>
      </c>
      <c r="I4" s="46">
        <v>60657</v>
      </c>
      <c r="J4" s="47">
        <v>196.43607</v>
      </c>
      <c r="K4" s="47">
        <v>11915222.699999999</v>
      </c>
      <c r="L4" s="69">
        <v>196.43607</v>
      </c>
      <c r="M4" s="70">
        <v>11915222.69799</v>
      </c>
      <c r="N4" s="47">
        <f>M4</f>
        <v>11915222.69799</v>
      </c>
      <c r="O4" s="48">
        <v>35.67</v>
      </c>
      <c r="P4" s="49" t="s">
        <v>8</v>
      </c>
      <c r="Q4" s="50" t="s">
        <v>9</v>
      </c>
      <c r="R4" s="51" t="s">
        <v>10</v>
      </c>
      <c r="S4" s="52" t="s">
        <v>11</v>
      </c>
      <c r="T4" s="53" t="s">
        <v>12</v>
      </c>
      <c r="U4" s="54" t="s">
        <v>13</v>
      </c>
      <c r="V4" s="55" t="s">
        <v>14</v>
      </c>
      <c r="W4" s="56" t="s">
        <v>15</v>
      </c>
      <c r="X4" s="57" t="s">
        <v>24</v>
      </c>
      <c r="Y4" s="58">
        <v>305.36</v>
      </c>
      <c r="Z4" s="59" t="s">
        <v>1</v>
      </c>
      <c r="AA4" s="60">
        <v>14110.92</v>
      </c>
      <c r="AB4" s="61">
        <v>10</v>
      </c>
      <c r="AC4" s="62" t="s">
        <v>17</v>
      </c>
      <c r="AD4" s="63" t="s">
        <v>0</v>
      </c>
      <c r="AE4" s="36">
        <v>46592</v>
      </c>
      <c r="AF4" s="64">
        <v>28</v>
      </c>
      <c r="AG4" s="65" t="s">
        <v>15</v>
      </c>
      <c r="AH4" s="66">
        <v>33.35</v>
      </c>
      <c r="AI4" s="67">
        <v>-1.7E-8</v>
      </c>
    </row>
    <row r="5" spans="1:35" ht="12.75" customHeight="1">
      <c r="A5" s="38" t="s">
        <v>25</v>
      </c>
      <c r="B5" s="39" t="s">
        <v>1</v>
      </c>
      <c r="C5" s="40" t="s">
        <v>26</v>
      </c>
      <c r="D5" s="41" t="s">
        <v>27</v>
      </c>
      <c r="E5" s="42" t="s">
        <v>28</v>
      </c>
      <c r="F5" s="43" t="s">
        <v>29</v>
      </c>
      <c r="G5" s="44" t="s">
        <v>30</v>
      </c>
      <c r="H5" s="45" t="s">
        <v>7</v>
      </c>
      <c r="I5" s="46">
        <v>59492</v>
      </c>
      <c r="J5" s="47">
        <v>87.898039999999995</v>
      </c>
      <c r="K5" s="71">
        <v>11639106.5</v>
      </c>
      <c r="L5" s="69">
        <v>87.898039999999995</v>
      </c>
      <c r="M5" s="70">
        <v>5229230.1956799999</v>
      </c>
      <c r="N5" s="74">
        <f>M5+M6+M7</f>
        <v>11639106.500020001</v>
      </c>
      <c r="O5" s="48">
        <v>20.25</v>
      </c>
      <c r="P5" s="49" t="s">
        <v>8</v>
      </c>
      <c r="Q5" s="50" t="s">
        <v>9</v>
      </c>
      <c r="R5" s="51" t="s">
        <v>10</v>
      </c>
      <c r="S5" s="52" t="s">
        <v>11</v>
      </c>
      <c r="T5" s="53" t="s">
        <v>12</v>
      </c>
      <c r="U5" s="54" t="s">
        <v>13</v>
      </c>
      <c r="V5" s="55" t="s">
        <v>31</v>
      </c>
      <c r="W5" s="56" t="s">
        <v>15</v>
      </c>
      <c r="X5" s="57" t="s">
        <v>32</v>
      </c>
      <c r="Y5" s="58">
        <v>110.21</v>
      </c>
      <c r="Z5" s="59" t="s">
        <v>1</v>
      </c>
      <c r="AA5" s="60">
        <v>203734</v>
      </c>
      <c r="AB5" s="61">
        <v>10</v>
      </c>
      <c r="AC5" s="62" t="s">
        <v>17</v>
      </c>
      <c r="AD5" s="63" t="s">
        <v>0</v>
      </c>
      <c r="AE5" s="36">
        <v>47811</v>
      </c>
      <c r="AF5" s="64">
        <v>112</v>
      </c>
      <c r="AG5" s="65" t="s">
        <v>15</v>
      </c>
      <c r="AH5" s="66">
        <v>33.35</v>
      </c>
      <c r="AI5" s="67">
        <v>-8.6000000000000002E-8</v>
      </c>
    </row>
    <row r="6" spans="1:35" ht="12.75" customHeight="1">
      <c r="A6" s="38" t="s">
        <v>25</v>
      </c>
      <c r="B6" s="39" t="s">
        <v>33</v>
      </c>
      <c r="C6" s="40" t="s">
        <v>26</v>
      </c>
      <c r="D6" s="41" t="s">
        <v>27</v>
      </c>
      <c r="E6" s="42" t="s">
        <v>34</v>
      </c>
      <c r="F6" s="43" t="s">
        <v>29</v>
      </c>
      <c r="G6" s="44" t="s">
        <v>30</v>
      </c>
      <c r="H6" s="45" t="s">
        <v>7</v>
      </c>
      <c r="I6" s="46">
        <v>20606</v>
      </c>
      <c r="J6" s="47">
        <v>175.79606999999999</v>
      </c>
      <c r="K6" s="72"/>
      <c r="L6" s="69">
        <v>175.79606999999999</v>
      </c>
      <c r="M6" s="70">
        <v>3622453.8184199999</v>
      </c>
      <c r="N6" s="76"/>
      <c r="O6" s="48">
        <v>20.25</v>
      </c>
      <c r="P6" s="49" t="s">
        <v>35</v>
      </c>
      <c r="Q6" s="50" t="s">
        <v>9</v>
      </c>
      <c r="R6" s="51" t="s">
        <v>10</v>
      </c>
      <c r="S6" s="52" t="s">
        <v>11</v>
      </c>
      <c r="T6" s="53" t="s">
        <v>12</v>
      </c>
      <c r="U6" s="54" t="s">
        <v>13</v>
      </c>
      <c r="V6" s="55" t="s">
        <v>36</v>
      </c>
      <c r="W6" s="56" t="s">
        <v>15</v>
      </c>
      <c r="X6" s="57" t="s">
        <v>32</v>
      </c>
      <c r="Y6" s="58">
        <v>220.43</v>
      </c>
      <c r="Z6" s="59" t="s">
        <v>1</v>
      </c>
      <c r="AA6" s="60">
        <v>203734</v>
      </c>
      <c r="AB6" s="61">
        <v>10</v>
      </c>
      <c r="AC6" s="62" t="s">
        <v>17</v>
      </c>
      <c r="AD6" s="63" t="s">
        <v>0</v>
      </c>
      <c r="AE6" s="36">
        <v>47811</v>
      </c>
      <c r="AF6" s="64">
        <v>56</v>
      </c>
      <c r="AG6" s="65" t="s">
        <v>15</v>
      </c>
      <c r="AH6" s="66">
        <v>33.35</v>
      </c>
      <c r="AI6" s="67">
        <v>-8.6000000000000002E-8</v>
      </c>
    </row>
    <row r="7" spans="1:35" ht="12.75" customHeight="1">
      <c r="A7" s="38" t="s">
        <v>25</v>
      </c>
      <c r="B7" s="39" t="s">
        <v>37</v>
      </c>
      <c r="C7" s="40" t="s">
        <v>26</v>
      </c>
      <c r="D7" s="41" t="s">
        <v>27</v>
      </c>
      <c r="E7" s="42" t="s">
        <v>38</v>
      </c>
      <c r="F7" s="43" t="s">
        <v>29</v>
      </c>
      <c r="G7" s="44" t="s">
        <v>30</v>
      </c>
      <c r="H7" s="45" t="s">
        <v>7</v>
      </c>
      <c r="I7" s="46">
        <v>15856</v>
      </c>
      <c r="J7" s="47">
        <v>175.79606999999999</v>
      </c>
      <c r="K7" s="73"/>
      <c r="L7" s="69">
        <v>175.79606999999999</v>
      </c>
      <c r="M7" s="70">
        <v>2787422.4859199999</v>
      </c>
      <c r="N7" s="75"/>
      <c r="O7" s="48">
        <v>20.25</v>
      </c>
      <c r="P7" s="49" t="s">
        <v>35</v>
      </c>
      <c r="Q7" s="50" t="s">
        <v>9</v>
      </c>
      <c r="R7" s="51" t="s">
        <v>10</v>
      </c>
      <c r="S7" s="52" t="s">
        <v>11</v>
      </c>
      <c r="T7" s="53" t="s">
        <v>12</v>
      </c>
      <c r="U7" s="54" t="s">
        <v>13</v>
      </c>
      <c r="V7" s="55" t="s">
        <v>36</v>
      </c>
      <c r="W7" s="56" t="s">
        <v>15</v>
      </c>
      <c r="X7" s="57" t="s">
        <v>32</v>
      </c>
      <c r="Y7" s="58">
        <v>220.43</v>
      </c>
      <c r="Z7" s="59" t="s">
        <v>1</v>
      </c>
      <c r="AA7" s="60">
        <v>203734</v>
      </c>
      <c r="AB7" s="61">
        <v>10</v>
      </c>
      <c r="AC7" s="62" t="s">
        <v>17</v>
      </c>
      <c r="AD7" s="63" t="s">
        <v>0</v>
      </c>
      <c r="AE7" s="36">
        <v>47811</v>
      </c>
      <c r="AF7" s="64">
        <v>56</v>
      </c>
      <c r="AG7" s="65" t="s">
        <v>15</v>
      </c>
      <c r="AH7" s="66">
        <v>33.35</v>
      </c>
      <c r="AI7" s="67">
        <v>-8.6000000000000002E-8</v>
      </c>
    </row>
    <row r="8" spans="1:35" ht="12.75" customHeight="1">
      <c r="A8" s="38" t="s">
        <v>39</v>
      </c>
      <c r="B8" s="39" t="s">
        <v>1</v>
      </c>
      <c r="C8" s="40" t="s">
        <v>40</v>
      </c>
      <c r="D8" s="41" t="s">
        <v>41</v>
      </c>
      <c r="E8" s="42" t="s">
        <v>42</v>
      </c>
      <c r="F8" s="43" t="s">
        <v>43</v>
      </c>
      <c r="G8" s="44" t="s">
        <v>44</v>
      </c>
      <c r="H8" s="45" t="s">
        <v>44</v>
      </c>
      <c r="I8" s="46">
        <v>47175</v>
      </c>
      <c r="J8" s="47">
        <v>95.899000000000001</v>
      </c>
      <c r="K8" s="74">
        <v>6114631.5199999996</v>
      </c>
      <c r="L8" s="69">
        <v>95.898989999999998</v>
      </c>
      <c r="M8" s="70">
        <v>4524034.8532499997</v>
      </c>
      <c r="N8" s="74">
        <f>M8+M9</f>
        <v>6114631.0472499998</v>
      </c>
      <c r="O8" s="48">
        <v>63.34</v>
      </c>
      <c r="P8" s="49" t="s">
        <v>45</v>
      </c>
      <c r="Q8" s="50" t="s">
        <v>46</v>
      </c>
      <c r="R8" s="51" t="s">
        <v>47</v>
      </c>
      <c r="S8" s="52" t="s">
        <v>48</v>
      </c>
      <c r="T8" s="53" t="s">
        <v>49</v>
      </c>
      <c r="U8" s="54" t="s">
        <v>50</v>
      </c>
      <c r="V8" s="55" t="s">
        <v>51</v>
      </c>
      <c r="W8" s="56" t="s">
        <v>52</v>
      </c>
      <c r="X8" s="57" t="s">
        <v>53</v>
      </c>
      <c r="Y8" s="58">
        <v>2876.97</v>
      </c>
      <c r="Z8" s="59" t="s">
        <v>54</v>
      </c>
      <c r="AA8" s="60">
        <v>8633</v>
      </c>
      <c r="AB8" s="61">
        <v>10</v>
      </c>
      <c r="AC8" s="62" t="s">
        <v>55</v>
      </c>
      <c r="AD8" s="63" t="s">
        <v>0</v>
      </c>
      <c r="AE8" s="36">
        <v>44927</v>
      </c>
      <c r="AF8" s="64">
        <v>30</v>
      </c>
      <c r="AG8" s="65" t="s">
        <v>56</v>
      </c>
      <c r="AH8" s="66">
        <v>63.34</v>
      </c>
      <c r="AI8" s="67">
        <v>-7.7309999999999993E-6</v>
      </c>
    </row>
    <row r="9" spans="1:35" ht="12.75" customHeight="1">
      <c r="A9" s="38" t="s">
        <v>39</v>
      </c>
      <c r="B9" s="39" t="s">
        <v>33</v>
      </c>
      <c r="C9" s="40" t="s">
        <v>40</v>
      </c>
      <c r="D9" s="41" t="s">
        <v>41</v>
      </c>
      <c r="E9" s="42" t="s">
        <v>57</v>
      </c>
      <c r="F9" s="43" t="s">
        <v>43</v>
      </c>
      <c r="G9" s="44" t="s">
        <v>58</v>
      </c>
      <c r="H9" s="45" t="s">
        <v>58</v>
      </c>
      <c r="I9" s="46">
        <v>49759</v>
      </c>
      <c r="J9" s="47">
        <v>31.966000000000001</v>
      </c>
      <c r="K9" s="75"/>
      <c r="L9" s="69">
        <v>31.966000000000001</v>
      </c>
      <c r="M9" s="70">
        <v>1590596.1939999999</v>
      </c>
      <c r="N9" s="75"/>
      <c r="O9" s="48">
        <v>63.34</v>
      </c>
      <c r="P9" s="49" t="s">
        <v>45</v>
      </c>
      <c r="Q9" s="50" t="s">
        <v>46</v>
      </c>
      <c r="R9" s="51" t="s">
        <v>47</v>
      </c>
      <c r="S9" s="52" t="s">
        <v>48</v>
      </c>
      <c r="T9" s="53" t="s">
        <v>49</v>
      </c>
      <c r="U9" s="54" t="s">
        <v>50</v>
      </c>
      <c r="V9" s="55" t="s">
        <v>51</v>
      </c>
      <c r="W9" s="56" t="s">
        <v>59</v>
      </c>
      <c r="X9" s="57" t="s">
        <v>60</v>
      </c>
      <c r="Y9" s="58">
        <v>958.99</v>
      </c>
      <c r="Z9" s="59" t="s">
        <v>61</v>
      </c>
      <c r="AA9" s="60">
        <v>2877.67</v>
      </c>
      <c r="AB9" s="61">
        <v>10</v>
      </c>
      <c r="AC9" s="62" t="s">
        <v>55</v>
      </c>
      <c r="AD9" s="63" t="s">
        <v>0</v>
      </c>
      <c r="AE9" s="36">
        <v>44927</v>
      </c>
      <c r="AF9" s="64">
        <v>30</v>
      </c>
      <c r="AG9" s="65" t="s">
        <v>56</v>
      </c>
      <c r="AH9" s="66">
        <v>63.34</v>
      </c>
      <c r="AI9" s="67">
        <v>-7.7309999999999993E-6</v>
      </c>
    </row>
    <row r="10" spans="1:35">
      <c r="A10" s="38" t="s">
        <v>87</v>
      </c>
      <c r="B10" s="39" t="s">
        <v>1</v>
      </c>
      <c r="C10" s="40" t="s">
        <v>88</v>
      </c>
      <c r="D10" s="41" t="s">
        <v>89</v>
      </c>
      <c r="E10" s="42" t="s">
        <v>90</v>
      </c>
      <c r="F10" s="43" t="s">
        <v>91</v>
      </c>
      <c r="G10" s="44" t="s">
        <v>92</v>
      </c>
      <c r="H10" s="45" t="s">
        <v>93</v>
      </c>
      <c r="I10" s="46">
        <v>7599</v>
      </c>
      <c r="J10" s="47">
        <v>213</v>
      </c>
      <c r="K10" s="47">
        <v>1618587</v>
      </c>
      <c r="L10" s="69">
        <v>212.92</v>
      </c>
      <c r="M10" s="70">
        <v>1617979.08</v>
      </c>
      <c r="N10" s="47">
        <f>M10</f>
        <v>1617979.08</v>
      </c>
      <c r="O10" s="48">
        <v>55.68</v>
      </c>
      <c r="P10" s="49" t="s">
        <v>94</v>
      </c>
      <c r="Q10" s="50" t="s">
        <v>95</v>
      </c>
      <c r="R10" s="51" t="s">
        <v>96</v>
      </c>
      <c r="S10" s="52" t="s">
        <v>97</v>
      </c>
      <c r="T10" s="53" t="s">
        <v>98</v>
      </c>
      <c r="U10" s="54" t="s">
        <v>99</v>
      </c>
      <c r="V10" s="55" t="s">
        <v>74</v>
      </c>
      <c r="W10" s="56" t="s">
        <v>100</v>
      </c>
      <c r="X10" s="57" t="s">
        <v>101</v>
      </c>
      <c r="Y10" s="58">
        <v>288.98</v>
      </c>
      <c r="Z10" s="59" t="s">
        <v>77</v>
      </c>
      <c r="AA10" s="60">
        <v>528.47</v>
      </c>
      <c r="AB10" s="61">
        <v>10</v>
      </c>
      <c r="AC10" s="62" t="s">
        <v>102</v>
      </c>
      <c r="AD10" s="63" t="s">
        <v>0</v>
      </c>
      <c r="AE10" s="36">
        <v>50219</v>
      </c>
      <c r="AF10" s="64">
        <v>1</v>
      </c>
      <c r="AG10" s="65" t="s">
        <v>103</v>
      </c>
      <c r="AH10" s="66">
        <v>4</v>
      </c>
      <c r="AI10" s="67">
        <v>-3.7558685000000001E-2</v>
      </c>
    </row>
    <row r="11" spans="1:35" ht="12.75" customHeight="1">
      <c r="A11" s="38" t="s">
        <v>62</v>
      </c>
      <c r="B11" s="39" t="s">
        <v>1</v>
      </c>
      <c r="C11" s="40" t="s">
        <v>63</v>
      </c>
      <c r="D11" s="41" t="s">
        <v>64</v>
      </c>
      <c r="E11" s="42" t="s">
        <v>65</v>
      </c>
      <c r="F11" s="43" t="s">
        <v>66</v>
      </c>
      <c r="G11" s="44" t="s">
        <v>67</v>
      </c>
      <c r="H11" s="45" t="s">
        <v>67</v>
      </c>
      <c r="I11" s="46">
        <v>9870</v>
      </c>
      <c r="J11" s="47">
        <v>437.58</v>
      </c>
      <c r="K11" s="74">
        <v>5567767.9199999999</v>
      </c>
      <c r="L11" s="69">
        <v>437.58</v>
      </c>
      <c r="M11" s="70">
        <v>4318914.5999999996</v>
      </c>
      <c r="N11" s="74">
        <f>M11+M12+M13</f>
        <v>5567767.9199999999</v>
      </c>
      <c r="O11" s="48">
        <v>40.299999999999997</v>
      </c>
      <c r="P11" s="49" t="s">
        <v>68</v>
      </c>
      <c r="Q11" s="50" t="s">
        <v>69</v>
      </c>
      <c r="R11" s="51" t="s">
        <v>70</v>
      </c>
      <c r="S11" s="52" t="s">
        <v>71</v>
      </c>
      <c r="T11" s="53" t="s">
        <v>72</v>
      </c>
      <c r="U11" s="54" t="s">
        <v>73</v>
      </c>
      <c r="V11" s="55" t="s">
        <v>74</v>
      </c>
      <c r="W11" s="56" t="s">
        <v>75</v>
      </c>
      <c r="X11" s="57" t="s">
        <v>76</v>
      </c>
      <c r="Y11" s="58">
        <v>437.58</v>
      </c>
      <c r="Z11" s="59" t="s">
        <v>77</v>
      </c>
      <c r="AA11" s="60">
        <v>2419.4</v>
      </c>
      <c r="AB11" s="61">
        <v>10</v>
      </c>
      <c r="AC11" s="62" t="s">
        <v>78</v>
      </c>
      <c r="AD11" s="63" t="s">
        <v>0</v>
      </c>
      <c r="AE11" s="36">
        <v>2958465</v>
      </c>
      <c r="AF11" s="64">
        <v>2</v>
      </c>
      <c r="AG11" s="65" t="s">
        <v>79</v>
      </c>
      <c r="AH11" s="66">
        <v>0</v>
      </c>
      <c r="AI11" s="67">
        <v>0</v>
      </c>
    </row>
    <row r="12" spans="1:35" ht="12.75" customHeight="1">
      <c r="A12" s="38" t="s">
        <v>62</v>
      </c>
      <c r="B12" s="39" t="s">
        <v>33</v>
      </c>
      <c r="C12" s="40" t="s">
        <v>63</v>
      </c>
      <c r="D12" s="41" t="s">
        <v>64</v>
      </c>
      <c r="E12" s="42" t="s">
        <v>80</v>
      </c>
      <c r="F12" s="43" t="s">
        <v>66</v>
      </c>
      <c r="G12" s="44" t="s">
        <v>67</v>
      </c>
      <c r="H12" s="45" t="s">
        <v>67</v>
      </c>
      <c r="I12" s="46">
        <v>2354</v>
      </c>
      <c r="J12" s="47">
        <v>437.58</v>
      </c>
      <c r="K12" s="76"/>
      <c r="L12" s="69">
        <v>437.58</v>
      </c>
      <c r="M12" s="70">
        <v>1030063.32</v>
      </c>
      <c r="N12" s="76"/>
      <c r="O12" s="48">
        <v>40.299999999999997</v>
      </c>
      <c r="P12" s="49" t="s">
        <v>68</v>
      </c>
      <c r="Q12" s="50" t="s">
        <v>69</v>
      </c>
      <c r="R12" s="51" t="s">
        <v>70</v>
      </c>
      <c r="S12" s="52" t="s">
        <v>71</v>
      </c>
      <c r="T12" s="53" t="s">
        <v>72</v>
      </c>
      <c r="U12" s="54" t="s">
        <v>73</v>
      </c>
      <c r="V12" s="55" t="s">
        <v>81</v>
      </c>
      <c r="W12" s="56" t="s">
        <v>82</v>
      </c>
      <c r="X12" s="57" t="s">
        <v>83</v>
      </c>
      <c r="Y12" s="58">
        <v>437.58</v>
      </c>
      <c r="Z12" s="59" t="s">
        <v>77</v>
      </c>
      <c r="AA12" s="60">
        <v>2419.4</v>
      </c>
      <c r="AB12" s="61">
        <v>10</v>
      </c>
      <c r="AC12" s="62" t="s">
        <v>78</v>
      </c>
      <c r="AD12" s="63" t="s">
        <v>0</v>
      </c>
      <c r="AE12" s="36">
        <v>2958465</v>
      </c>
      <c r="AF12" s="64">
        <v>2</v>
      </c>
      <c r="AG12" s="65" t="s">
        <v>79</v>
      </c>
      <c r="AH12" s="66">
        <v>0</v>
      </c>
      <c r="AI12" s="67">
        <v>0</v>
      </c>
    </row>
    <row r="13" spans="1:35" ht="12.75" customHeight="1">
      <c r="A13" s="38" t="s">
        <v>62</v>
      </c>
      <c r="B13" s="39" t="s">
        <v>37</v>
      </c>
      <c r="C13" s="40" t="s">
        <v>63</v>
      </c>
      <c r="D13" s="41" t="s">
        <v>64</v>
      </c>
      <c r="E13" s="42" t="s">
        <v>84</v>
      </c>
      <c r="F13" s="43" t="s">
        <v>66</v>
      </c>
      <c r="G13" s="44" t="s">
        <v>67</v>
      </c>
      <c r="H13" s="45" t="s">
        <v>67</v>
      </c>
      <c r="I13" s="46">
        <v>500</v>
      </c>
      <c r="J13" s="47">
        <v>437.58</v>
      </c>
      <c r="K13" s="75"/>
      <c r="L13" s="69">
        <v>437.58</v>
      </c>
      <c r="M13" s="70">
        <v>218790</v>
      </c>
      <c r="N13" s="75"/>
      <c r="O13" s="48">
        <v>40.299999999999997</v>
      </c>
      <c r="P13" s="49" t="s">
        <v>68</v>
      </c>
      <c r="Q13" s="50" t="s">
        <v>69</v>
      </c>
      <c r="R13" s="51" t="s">
        <v>70</v>
      </c>
      <c r="S13" s="52" t="s">
        <v>71</v>
      </c>
      <c r="T13" s="53" t="s">
        <v>72</v>
      </c>
      <c r="U13" s="54" t="s">
        <v>73</v>
      </c>
      <c r="V13" s="55" t="s">
        <v>74</v>
      </c>
      <c r="W13" s="56" t="s">
        <v>85</v>
      </c>
      <c r="X13" s="57" t="s">
        <v>86</v>
      </c>
      <c r="Y13" s="58">
        <v>437.58</v>
      </c>
      <c r="Z13" s="59" t="s">
        <v>77</v>
      </c>
      <c r="AA13" s="60">
        <v>1209.7</v>
      </c>
      <c r="AB13" s="61">
        <v>10</v>
      </c>
      <c r="AC13" s="62" t="s">
        <v>78</v>
      </c>
      <c r="AD13" s="63" t="s">
        <v>0</v>
      </c>
      <c r="AE13" s="36">
        <v>2958465</v>
      </c>
      <c r="AF13" s="64">
        <v>1</v>
      </c>
      <c r="AG13" s="65" t="s">
        <v>79</v>
      </c>
      <c r="AH13" s="66">
        <v>0</v>
      </c>
      <c r="AI13" s="67">
        <v>0</v>
      </c>
    </row>
    <row r="15" spans="1:35">
      <c r="K15" s="68"/>
    </row>
    <row r="16" spans="1:35">
      <c r="K16" s="68"/>
    </row>
    <row r="17" spans="11:11">
      <c r="K17" s="68"/>
    </row>
    <row r="18" spans="11:11">
      <c r="K18" s="68"/>
    </row>
    <row r="19" spans="11:11">
      <c r="K19" s="68"/>
    </row>
    <row r="20" spans="11:11">
      <c r="K20" s="68"/>
    </row>
    <row r="21" spans="11:11">
      <c r="K21" s="68"/>
    </row>
    <row r="22" spans="11:11">
      <c r="K22" s="68"/>
    </row>
    <row r="23" spans="11:11">
      <c r="K23" s="68"/>
    </row>
  </sheetData>
  <mergeCells count="7">
    <mergeCell ref="A1:AI1"/>
    <mergeCell ref="K5:K7"/>
    <mergeCell ref="K8:K9"/>
    <mergeCell ref="K11:K13"/>
    <mergeCell ref="N5:N7"/>
    <mergeCell ref="N8:N9"/>
    <mergeCell ref="N11:N1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vdibenedetto</dc:creator>
  <cp:lastModifiedBy>Acer</cp:lastModifiedBy>
  <dcterms:created xsi:type="dcterms:W3CDTF">2021-10-12T08:38:30Z</dcterms:created>
  <dcterms:modified xsi:type="dcterms:W3CDTF">2021-10-12T11:02:48Z</dcterms:modified>
</cp:coreProperties>
</file>