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milazzo\Desktop\FARMACI\PTORS\PTORS 74-75\Decreti\"/>
    </mc:Choice>
  </mc:AlternateContent>
  <bookViews>
    <workbookView xWindow="0" yWindow="0" windowWidth="28800" windowHeight="12312"/>
  </bookViews>
  <sheets>
    <sheet name="Prospetto_Aggiudicazione" sheetId="1" r:id="rId1"/>
    <sheet name="Lotti Deserti" sheetId="4" r:id="rId2"/>
  </sheets>
  <definedNames>
    <definedName name="_xlnm._FilterDatabase" localSheetId="0" hidden="1">Prospetto_Aggiudicazione!$A$2:$AG$37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" l="1"/>
  <c r="L31" i="1"/>
  <c r="L20" i="1"/>
  <c r="L9" i="1"/>
  <c r="L3" i="1"/>
</calcChain>
</file>

<file path=xl/sharedStrings.xml><?xml version="1.0" encoding="utf-8"?>
<sst xmlns="http://schemas.openxmlformats.org/spreadsheetml/2006/main" count="850" uniqueCount="433">
  <si>
    <t>Lotto</t>
  </si>
  <si>
    <t>Sublotto</t>
  </si>
  <si>
    <t>CIG</t>
  </si>
  <si>
    <t>Principio attivo</t>
  </si>
  <si>
    <t>AIC</t>
  </si>
  <si>
    <t>ATC</t>
  </si>
  <si>
    <t>Dosaggio</t>
  </si>
  <si>
    <t>Quantita</t>
  </si>
  <si>
    <t>Prezzo_unitario_base_asta</t>
  </si>
  <si>
    <t>Prezzo_unitario_offerto</t>
  </si>
  <si>
    <t>Totale_offerto_sublotto</t>
  </si>
  <si>
    <t>Totale_offerto_lotto</t>
  </si>
  <si>
    <t>Sconto_offerto</t>
  </si>
  <si>
    <t>Forma_farmaceutica</t>
  </si>
  <si>
    <t>Ditta_aggiudicataria</t>
  </si>
  <si>
    <t>Partita_iva</t>
  </si>
  <si>
    <t>Indirizzo</t>
  </si>
  <si>
    <t>Telefono</t>
  </si>
  <si>
    <t>PEC</t>
  </si>
  <si>
    <t>Unita_di_misura</t>
  </si>
  <si>
    <t>Codice_prodotto</t>
  </si>
  <si>
    <t>Denominazione_commerciale</t>
  </si>
  <si>
    <t>Prezzo_ssn</t>
  </si>
  <si>
    <t>Classe_rimborsabilita</t>
  </si>
  <si>
    <t>Prezzo_al_pubblico</t>
  </si>
  <si>
    <t>IVA</t>
  </si>
  <si>
    <t>Sconto_obbligatorio_per_legge</t>
  </si>
  <si>
    <t>Esclusivo</t>
  </si>
  <si>
    <t>Scadenza_brevetto</t>
  </si>
  <si>
    <t>Pezzi_per_confezione</t>
  </si>
  <si>
    <t>Note</t>
  </si>
  <si>
    <t>Percentuale_ribasso</t>
  </si>
  <si>
    <t>Ribasso_offerto</t>
  </si>
  <si>
    <t>A</t>
  </si>
  <si>
    <t>9474827A94</t>
  </si>
  <si>
    <t>PEGCETACOPLAN</t>
  </si>
  <si>
    <t>L04AA54</t>
  </si>
  <si>
    <t xml:space="preserve"> flaconcino da 1.080 mg/20ml</t>
  </si>
  <si>
    <t>Soluzione per infusione.</t>
  </si>
  <si>
    <t>Swedish orphan biovitrum srl</t>
  </si>
  <si>
    <t>05288990962</t>
  </si>
  <si>
    <t>Viale Vincenzi Lancetti n. 43, 20158 milano</t>
  </si>
  <si>
    <t>0249483235</t>
  </si>
  <si>
    <t>sobi.gare@legalmail.it</t>
  </si>
  <si>
    <t>fla</t>
  </si>
  <si>
    <t>1007-117</t>
  </si>
  <si>
    <t>ASPAVELI® 1080 mg in 20 ml (54 mg/ml) 1 flaconcino</t>
  </si>
  <si>
    <t>H</t>
  </si>
  <si>
    <t>33.35</t>
  </si>
  <si>
    <t>SI</t>
  </si>
  <si>
    <t>sconto offerto: applicato su prezzo ex-factory a conf</t>
  </si>
  <si>
    <t>B</t>
  </si>
  <si>
    <t>1.080mg/20ml</t>
  </si>
  <si>
    <t>1007-817</t>
  </si>
  <si>
    <t>ASPAVELI® 1080 mg in 20 ml (54 mg/ml) 8 flaconcini</t>
  </si>
  <si>
    <t>34.35</t>
  </si>
  <si>
    <t>94755352D9</t>
  </si>
  <si>
    <t>ECULIZUMAB</t>
  </si>
  <si>
    <t>L04AA25</t>
  </si>
  <si>
    <t>300 mg</t>
  </si>
  <si>
    <t>flaconcino</t>
  </si>
  <si>
    <t>Alexion Pharma Italy</t>
  </si>
  <si>
    <t>05665070966</t>
  </si>
  <si>
    <t>Viale Decumano n.39, 20157 Milano</t>
  </si>
  <si>
    <t>0277679211</t>
  </si>
  <si>
    <t>uff.gara@alexion.legalmail.it</t>
  </si>
  <si>
    <t>Soliris – 330 mg concentrata per soluzione infusione</t>
  </si>
  <si>
    <t>ex- factory</t>
  </si>
  <si>
    <t>n.a.</t>
  </si>
  <si>
    <t>94755818CD</t>
  </si>
  <si>
    <t>Cemiplimab</t>
  </si>
  <si>
    <t>L01FF06</t>
  </si>
  <si>
    <t>350 mg</t>
  </si>
  <si>
    <t>FLACONCINO</t>
  </si>
  <si>
    <t>Sanofi srl</t>
  </si>
  <si>
    <t>00832400154</t>
  </si>
  <si>
    <t>VIALE LUIGI BODIO n. 37/b, 20158 MILANO (MI)</t>
  </si>
  <si>
    <t>0239391</t>
  </si>
  <si>
    <t>garesanofi@pec.it</t>
  </si>
  <si>
    <t xml:space="preserve">LIBTAYO 350 MG CONCENTRATO PER SOLUZIONE
PER INFUSIONE 50 MG/ML FLACONCINO IN VETRO
DA 7 ML
</t>
  </si>
  <si>
    <t>9475585C19</t>
  </si>
  <si>
    <t>romosozumab</t>
  </si>
  <si>
    <t>M05BX06</t>
  </si>
  <si>
    <t>105 mg</t>
  </si>
  <si>
    <t>PENNA</t>
  </si>
  <si>
    <t>UCB Pharma spa</t>
  </si>
  <si>
    <t>00471770016</t>
  </si>
  <si>
    <t>Via Varesina n. 162, 20156 Milano</t>
  </si>
  <si>
    <t>02300791</t>
  </si>
  <si>
    <t>gare.ucb@legalmail.it</t>
  </si>
  <si>
    <t>PENNA/ SIRINGA PRERIEMPITA</t>
  </si>
  <si>
    <t>CIA05294</t>
  </si>
  <si>
    <t>EVENITY SC 90 mg/ml 1,17 ml - soluzione iniettabile-uso sottocutaneo</t>
  </si>
  <si>
    <t>Prezzo unitario ex-factory (senza IVA): € 318,655</t>
  </si>
  <si>
    <t>9475588E92</t>
  </si>
  <si>
    <t>Satralizumab</t>
  </si>
  <si>
    <t>L04AC19</t>
  </si>
  <si>
    <t>120 mg</t>
  </si>
  <si>
    <t>sir prerie</t>
  </si>
  <si>
    <t>Roche S.p.A.</t>
  </si>
  <si>
    <t>00747170157</t>
  </si>
  <si>
    <t>VIALE G.B. STUCCHI n. 110, 20900 MONZA (MB)</t>
  </si>
  <si>
    <t>0392471</t>
  </si>
  <si>
    <t>ufficiogare.pharma@roche.legalmail.it</t>
  </si>
  <si>
    <t>SIRINGA PRERIEMPITA</t>
  </si>
  <si>
    <t>010214161</t>
  </si>
  <si>
    <t>Enspryng</t>
  </si>
  <si>
    <t>9475533133</t>
  </si>
  <si>
    <t>Pertuzumab/trastuzumab</t>
  </si>
  <si>
    <t>049288018</t>
  </si>
  <si>
    <t>L01XY02</t>
  </si>
  <si>
    <t>1200 mg/600 mg</t>
  </si>
  <si>
    <t>flacone</t>
  </si>
  <si>
    <t>Roche S.p.A</t>
  </si>
  <si>
    <t>010215095</t>
  </si>
  <si>
    <t>Phesgo</t>
  </si>
  <si>
    <t>36.64</t>
  </si>
  <si>
    <t>049288020</t>
  </si>
  <si>
    <t>600 mg/600 mg</t>
  </si>
  <si>
    <t>010215102</t>
  </si>
  <si>
    <t>9474969FC1</t>
  </si>
  <si>
    <t>Inclisiran</t>
  </si>
  <si>
    <t>049274018</t>
  </si>
  <si>
    <t>C10AX16</t>
  </si>
  <si>
    <t>284 mg</t>
  </si>
  <si>
    <t>soluzione iniettabile</t>
  </si>
  <si>
    <t>Novartis</t>
  </si>
  <si>
    <t>02385200122</t>
  </si>
  <si>
    <t>VIA LUIGI STURZO n. 43, 20154 MILANO (MI)</t>
  </si>
  <si>
    <t xml:space="preserve">'0296541
</t>
  </si>
  <si>
    <t>garenovartisfarma@legalmail.it</t>
  </si>
  <si>
    <t>Leqvio</t>
  </si>
  <si>
    <t>9474967E1B</t>
  </si>
  <si>
    <t>Tirbanibulina</t>
  </si>
  <si>
    <t>D06BX03</t>
  </si>
  <si>
    <t>2,5 mg</t>
  </si>
  <si>
    <t>unguento</t>
  </si>
  <si>
    <t>Almirall spa</t>
  </si>
  <si>
    <t>06037901003</t>
  </si>
  <si>
    <t>Via Messina Torre C ? n. 38, 20154 MILANO (MI)</t>
  </si>
  <si>
    <t>00234618604</t>
  </si>
  <si>
    <t>almiral@legalmail.it</t>
  </si>
  <si>
    <t>Bustina</t>
  </si>
  <si>
    <t>KLISYRI</t>
  </si>
  <si>
    <t>Si offre la FF in bustina e non in tubo, come da chiarimento</t>
  </si>
  <si>
    <t>9474961929</t>
  </si>
  <si>
    <t>danaparoid</t>
  </si>
  <si>
    <t>B01AB09</t>
  </si>
  <si>
    <t>750 unità anti Xa</t>
  </si>
  <si>
    <t>Mylan Italia srl</t>
  </si>
  <si>
    <t>02789580590</t>
  </si>
  <si>
    <t>Via Vittor Pisani n. 20, 20124 MILANO (MI)</t>
  </si>
  <si>
    <t>0261246484</t>
  </si>
  <si>
    <t>myland.gare@legalmail.it</t>
  </si>
  <si>
    <t>FIALA</t>
  </si>
  <si>
    <t>Traleusin</t>
  </si>
  <si>
    <t>ex-factory</t>
  </si>
  <si>
    <t>il prezzo unitario ex-factory è pari a 55,789</t>
  </si>
  <si>
    <t>94749521BE</t>
  </si>
  <si>
    <t>Dostarlimab</t>
  </si>
  <si>
    <t>L01FF07</t>
  </si>
  <si>
    <t>500 mg</t>
  </si>
  <si>
    <t>concentrato per soluzione per infusione</t>
  </si>
  <si>
    <t>GlaxoSmithkline spa</t>
  </si>
  <si>
    <t>00212840235</t>
  </si>
  <si>
    <t>Viale dell'Agricoltura n. 7, 37135 VERONA (VR)</t>
  </si>
  <si>
    <t xml:space="preserve">'0290457741111
</t>
  </si>
  <si>
    <t>gsk.ufficiogare@legalmail.it</t>
  </si>
  <si>
    <t>Jemperli</t>
  </si>
  <si>
    <t>9474945BF4</t>
  </si>
  <si>
    <t>Nivolumab</t>
  </si>
  <si>
    <t>L01FF01</t>
  </si>
  <si>
    <t>40 mg- 4 ml</t>
  </si>
  <si>
    <t>Flacone</t>
  </si>
  <si>
    <t>Bristol Meyers Squibb</t>
  </si>
  <si>
    <t>01726510595</t>
  </si>
  <si>
    <t>PIAZZALE DELL'INDUSTRIA 40/46 n. 40/46, 00144</t>
  </si>
  <si>
    <t>06503961</t>
  </si>
  <si>
    <t>ufficio.gare@cert.bmds.com</t>
  </si>
  <si>
    <t>Opdivo</t>
  </si>
  <si>
    <t>100 mg-10 ml</t>
  </si>
  <si>
    <t>C</t>
  </si>
  <si>
    <t>240 mg-24 ml</t>
  </si>
  <si>
    <t>9474944B21</t>
  </si>
  <si>
    <t>Ipilimumab</t>
  </si>
  <si>
    <t>L01FX04</t>
  </si>
  <si>
    <t>50 mg-10 ml</t>
  </si>
  <si>
    <t>Yervoy</t>
  </si>
  <si>
    <t>200 mg-40 ml</t>
  </si>
  <si>
    <t>947494297B</t>
  </si>
  <si>
    <t>Nonacog beta pegilato</t>
  </si>
  <si>
    <t>B02BD04</t>
  </si>
  <si>
    <t>500 UI flaconcino</t>
  </si>
  <si>
    <t>Polvere e solvente per soluzione iniettabile</t>
  </si>
  <si>
    <t>Novo Nordisk</t>
  </si>
  <si>
    <t>01260981004</t>
  </si>
  <si>
    <t>Via Elio Vittorini n. 129, 00144 ROMA (RM)</t>
  </si>
  <si>
    <t>06500881</t>
  </si>
  <si>
    <t>ufficiogarenovonordisk@pec.it</t>
  </si>
  <si>
    <t>Refixia</t>
  </si>
  <si>
    <t>54.2488</t>
  </si>
  <si>
    <t>1.000 UI flaconcino</t>
  </si>
  <si>
    <t>2.000 UI flaconcino</t>
  </si>
  <si>
    <t>947495650A</t>
  </si>
  <si>
    <t>Ceftobiprole medocaril sodico</t>
  </si>
  <si>
    <t>J01DI01</t>
  </si>
  <si>
    <t>500 mg - 20 ml</t>
  </si>
  <si>
    <t>FLACONE EV</t>
  </si>
  <si>
    <t>Advanz Pharma Italia srl</t>
  </si>
  <si>
    <t>06184490966</t>
  </si>
  <si>
    <t>Via Caldera n. 21, 20153 Milano (MI)</t>
  </si>
  <si>
    <t>0260063037</t>
  </si>
  <si>
    <t>advanzpharma@arvato-scs.com</t>
  </si>
  <si>
    <t>043060019</t>
  </si>
  <si>
    <t>Mabelio</t>
  </si>
  <si>
    <t>39.84829</t>
  </si>
  <si>
    <t>usare tutti i decimali per lo sconto</t>
  </si>
  <si>
    <t>947570819D</t>
  </si>
  <si>
    <t>Pomalidomide</t>
  </si>
  <si>
    <t>L04AX06</t>
  </si>
  <si>
    <t>1 mg</t>
  </si>
  <si>
    <t>Capsule</t>
  </si>
  <si>
    <t>Imnovid</t>
  </si>
  <si>
    <t>2 mg</t>
  </si>
  <si>
    <t>3 mg</t>
  </si>
  <si>
    <t>D</t>
  </si>
  <si>
    <t>4 mg</t>
  </si>
  <si>
    <t>9475684DCB</t>
  </si>
  <si>
    <t>Epoprostenolo sale sodico</t>
  </si>
  <si>
    <t>B01AC09</t>
  </si>
  <si>
    <t>1,5 mg</t>
  </si>
  <si>
    <t xml:space="preserve">polvere e solvente  </t>
  </si>
  <si>
    <t>JANSSEN-CILAG S.p.A.</t>
  </si>
  <si>
    <t>02707070963</t>
  </si>
  <si>
    <t>VIA M. BUONARROTI n. 23, 20093 COLOGNO</t>
  </si>
  <si>
    <t>'02 25101</t>
  </si>
  <si>
    <t>garejc@actaliscertymail.it</t>
  </si>
  <si>
    <t>Caripul</t>
  </si>
  <si>
    <t>9475681B52</t>
  </si>
  <si>
    <t>Misoprostolo</t>
  </si>
  <si>
    <t>048968010</t>
  </si>
  <si>
    <t>G02AD06</t>
  </si>
  <si>
    <t>25 mcg</t>
  </si>
  <si>
    <t>compressa</t>
  </si>
  <si>
    <t>Norgine Italia srl</t>
  </si>
  <si>
    <t>VIA FABIO FILZI n. 25, 20124 MILANO (MI)</t>
  </si>
  <si>
    <t xml:space="preserve">'0267977211
</t>
  </si>
  <si>
    <t>norgine.italy@legalmail.it</t>
  </si>
  <si>
    <t>Angusta</t>
  </si>
  <si>
    <t>Sconto offerto sul prezzo di vendita al pubblico IVA ESCLUSA</t>
  </si>
  <si>
    <t>94756799AC</t>
  </si>
  <si>
    <t>Triptorelina</t>
  </si>
  <si>
    <t>L02AE04</t>
  </si>
  <si>
    <t>3,75 mg</t>
  </si>
  <si>
    <t>Ipsen SpA</t>
  </si>
  <si>
    <t>07161740159</t>
  </si>
  <si>
    <t>Via del Bosco Rinnovato n. 6 Palazzo U7 Milanofiori Nord</t>
  </si>
  <si>
    <t>02392241</t>
  </si>
  <si>
    <t>ipsen@legalmail.it</t>
  </si>
  <si>
    <t>siringa</t>
  </si>
  <si>
    <t>Decapeptyl</t>
  </si>
  <si>
    <t>9475677806</t>
  </si>
  <si>
    <t>doptelet</t>
  </si>
  <si>
    <t>B02BX08</t>
  </si>
  <si>
    <t>20 mg</t>
  </si>
  <si>
    <t>Swedish Orphan Biovitrum S.r.l</t>
  </si>
  <si>
    <t>Viale Vincenzo Lancetti n. 43, 20158 Milano</t>
  </si>
  <si>
    <t>1006-102</t>
  </si>
  <si>
    <t>avatrombopag</t>
  </si>
  <si>
    <t>1006-202</t>
  </si>
  <si>
    <t>1006-302</t>
  </si>
  <si>
    <t>94756734BA</t>
  </si>
  <si>
    <t>Tolvaptan</t>
  </si>
  <si>
    <t>C03XA01</t>
  </si>
  <si>
    <t>15 mg</t>
  </si>
  <si>
    <t>Otsuka Pharmaceutic.Italy srl</t>
  </si>
  <si>
    <t>06516000962</t>
  </si>
  <si>
    <t>VIA FABIO FILZI n. 29, 20124 MILANO (MI)</t>
  </si>
  <si>
    <t>gare-otsukaitaly@pec.it</t>
  </si>
  <si>
    <t>Samsca</t>
  </si>
  <si>
    <t>30 mg</t>
  </si>
  <si>
    <t>947566809B</t>
  </si>
  <si>
    <t>Metilfenidato cloridrato</t>
  </si>
  <si>
    <t>N06BA04</t>
  </si>
  <si>
    <t>10 mg</t>
  </si>
  <si>
    <t>Infectopharm srl</t>
  </si>
  <si>
    <t>Via Generale Gustavo Fava n. 26, 20124 Milano</t>
  </si>
  <si>
    <t>0200694641</t>
  </si>
  <si>
    <t>Ufficiogare-ita.infectopharm@legalmail.it</t>
  </si>
  <si>
    <t>RIT10-30IP</t>
  </si>
  <si>
    <t>Ritalin</t>
  </si>
  <si>
    <t>Prezzo di cessione corretto è 0,12033</t>
  </si>
  <si>
    <t>94756387D7</t>
  </si>
  <si>
    <t>Magnesio Pidolato</t>
  </si>
  <si>
    <t>A12CC08</t>
  </si>
  <si>
    <t>2,25 g</t>
  </si>
  <si>
    <t>granulato per soluzione orale</t>
  </si>
  <si>
    <t>Opella Healthcare Italy srl</t>
  </si>
  <si>
    <t>garesanofichc@pec.it</t>
  </si>
  <si>
    <t>busta</t>
  </si>
  <si>
    <t>MAG 2</t>
  </si>
  <si>
    <t>Cbis</t>
  </si>
  <si>
    <t>NO</t>
  </si>
  <si>
    <t>'0200632770</t>
  </si>
  <si>
    <t>ALL. N. 2 _PROSPETTO DI AGGIUDICAZIONE_AGGIORNAMENTO PTORS N. 74 e 75 DEL 2022 (25 MESI)</t>
  </si>
  <si>
    <t>LOTTI DESERTI PTORS N. 74 e 75 DEL 2022 (25 MESI)</t>
  </si>
  <si>
    <t>LOTTI</t>
  </si>
  <si>
    <t>PRINCIPIO ATTIVO</t>
  </si>
  <si>
    <t>Forma farmaceutica</t>
  </si>
  <si>
    <t>Via di somministazione</t>
  </si>
  <si>
    <t>Unità di misura</t>
  </si>
  <si>
    <t>Codice ATC</t>
  </si>
  <si>
    <t>Nome commerciale</t>
  </si>
  <si>
    <t>Codice AIC</t>
  </si>
  <si>
    <t>Unità per confezione</t>
  </si>
  <si>
    <t>Classe di rimborsabilità</t>
  </si>
  <si>
    <t>Base asta unitaria IVA esclusa</t>
  </si>
  <si>
    <t>947482481B</t>
  </si>
  <si>
    <t>Odevixibat</t>
  </si>
  <si>
    <t xml:space="preserve">200 microgrammi </t>
  </si>
  <si>
    <t>orale</t>
  </si>
  <si>
    <t>capsule</t>
  </si>
  <si>
    <t>A05AX05</t>
  </si>
  <si>
    <t xml:space="preserve">Blyvay </t>
  </si>
  <si>
    <t xml:space="preserve">400 microgrammi </t>
  </si>
  <si>
    <t xml:space="preserve">1200 microgrammi </t>
  </si>
  <si>
    <t>9475586CEC</t>
  </si>
  <si>
    <t>cannabidiolo</t>
  </si>
  <si>
    <t>soluzione orale</t>
  </si>
  <si>
    <t>100 mg/ml       100 ml</t>
  </si>
  <si>
    <t>N03AX24</t>
  </si>
  <si>
    <t>Epidyolex</t>
  </si>
  <si>
    <t>94757070CA</t>
  </si>
  <si>
    <t>Alizapride</t>
  </si>
  <si>
    <t>50 mg</t>
  </si>
  <si>
    <t>endovenosa diluito,intramuscolare diluito</t>
  </si>
  <si>
    <t>fiala</t>
  </si>
  <si>
    <t>A03FA05</t>
  </si>
  <si>
    <t>limican</t>
  </si>
  <si>
    <t>9475706FF2</t>
  </si>
  <si>
    <t>Oxacillina sodica</t>
  </si>
  <si>
    <t>polvere e solvente</t>
  </si>
  <si>
    <t>1 g</t>
  </si>
  <si>
    <t>J01CF04</t>
  </si>
  <si>
    <t>Penstapho</t>
  </si>
  <si>
    <t>9475534206</t>
  </si>
  <si>
    <t>Vosoritide</t>
  </si>
  <si>
    <t>0,4 mg</t>
  </si>
  <si>
    <t>sottocutanea</t>
  </si>
  <si>
    <t>M05BX07</t>
  </si>
  <si>
    <t>Voxzogo</t>
  </si>
  <si>
    <t>0,56 mg</t>
  </si>
  <si>
    <t>1,2 mg</t>
  </si>
  <si>
    <t>9474959783</t>
  </si>
  <si>
    <t>Suxametonio(succinilcolina) cloruro</t>
  </si>
  <si>
    <t>100 mg/2ml</t>
  </si>
  <si>
    <t xml:space="preserve">endovenosa </t>
  </si>
  <si>
    <t>M03AB01</t>
  </si>
  <si>
    <t>Midarine</t>
  </si>
  <si>
    <t>9475716835</t>
  </si>
  <si>
    <t>Clotiapina</t>
  </si>
  <si>
    <t xml:space="preserve">40 mg </t>
  </si>
  <si>
    <t>N05AH06</t>
  </si>
  <si>
    <t>Entumin</t>
  </si>
  <si>
    <t>100 mg/ml 10ml</t>
  </si>
  <si>
    <t>40 mg- 40 ml</t>
  </si>
  <si>
    <t>IM-EV</t>
  </si>
  <si>
    <t>9475710343</t>
  </si>
  <si>
    <t>Metildopa</t>
  </si>
  <si>
    <t>cpr riv.</t>
  </si>
  <si>
    <t xml:space="preserve">500 mg  </t>
  </si>
  <si>
    <t>cpr riv</t>
  </si>
  <si>
    <t>C02AB01</t>
  </si>
  <si>
    <t>Aldomet</t>
  </si>
  <si>
    <t>250 mg</t>
  </si>
  <si>
    <t>9475664D4A</t>
  </si>
  <si>
    <t>Ketoprofene sale di lisina</t>
  </si>
  <si>
    <t>160 mg/2ml</t>
  </si>
  <si>
    <t>E.V.diluito/I.M.</t>
  </si>
  <si>
    <t>fiale</t>
  </si>
  <si>
    <t>M01AE03</t>
  </si>
  <si>
    <t>Artrosilene</t>
  </si>
  <si>
    <t>9475662BA4</t>
  </si>
  <si>
    <t>Nistatina</t>
  </si>
  <si>
    <t>sospensione</t>
  </si>
  <si>
    <t>100 ml</t>
  </si>
  <si>
    <t>A07AA02</t>
  </si>
  <si>
    <t>Clopixol</t>
  </si>
  <si>
    <t>947565992B</t>
  </si>
  <si>
    <t>Lisina Acetilsalicilato</t>
  </si>
  <si>
    <t>500 mg/2,5 ml</t>
  </si>
  <si>
    <t>endovenosa/intramuscolare</t>
  </si>
  <si>
    <t>N02BA01</t>
  </si>
  <si>
    <t>Muskidol</t>
  </si>
  <si>
    <t>1000 mg/5ml</t>
  </si>
  <si>
    <t>94756555DF</t>
  </si>
  <si>
    <t>Ziprasidone cloridrato</t>
  </si>
  <si>
    <t>capsula</t>
  </si>
  <si>
    <t>N05AE04</t>
  </si>
  <si>
    <t>Ziprasidone San</t>
  </si>
  <si>
    <t>40 mg</t>
  </si>
  <si>
    <t>9475651293</t>
  </si>
  <si>
    <t>Zuclopentixolo dicloridrato</t>
  </si>
  <si>
    <t>20 mg/ml- 10 ml</t>
  </si>
  <si>
    <t>N05AF05</t>
  </si>
  <si>
    <t>94756501C0</t>
  </si>
  <si>
    <t>Nadololo</t>
  </si>
  <si>
    <t>80 mg</t>
  </si>
  <si>
    <t>C07AA12</t>
  </si>
  <si>
    <t>Nadololo Chepla</t>
  </si>
  <si>
    <t>9475647F42</t>
  </si>
  <si>
    <t>Magnesio Idrossido/ageldrato</t>
  </si>
  <si>
    <t>compressa masticabile</t>
  </si>
  <si>
    <t>400 mg+400 mg</t>
  </si>
  <si>
    <t>A02AD01</t>
  </si>
  <si>
    <t xml:space="preserve">Maalox </t>
  </si>
  <si>
    <t>sospensione orale</t>
  </si>
  <si>
    <t>4 + 3,5%- 250 ml</t>
  </si>
  <si>
    <t>947563555E</t>
  </si>
  <si>
    <t>Flutamide</t>
  </si>
  <si>
    <t>L02BB01</t>
  </si>
  <si>
    <t>Flutamide EG</t>
  </si>
  <si>
    <t>9475628F94</t>
  </si>
  <si>
    <t>Diazepam</t>
  </si>
  <si>
    <t>10 mg/2ml</t>
  </si>
  <si>
    <t>EV/IM</t>
  </si>
  <si>
    <t>N05BA01</t>
  </si>
  <si>
    <t>Valium</t>
  </si>
  <si>
    <t>9475623B75</t>
  </si>
  <si>
    <t>Tiapride</t>
  </si>
  <si>
    <t>100 mg/2 ml</t>
  </si>
  <si>
    <t>N05AL03</t>
  </si>
  <si>
    <t>Sereprile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</si>
</sst>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#,##0.00000&quot; €&quot;"/>
    <numFmt numFmtId="165" formatCode="#,##0.00&quot; €&quot;"/>
    <numFmt numFmtId="166" formatCode="[$-410]General"/>
    <numFmt numFmtId="167" formatCode="#,##0.00&quot;   &quot;"/>
    <numFmt numFmtId="168" formatCode="[$€-410]&quot; &quot;#,##0.00;[Red]&quot;-&quot;[$€-410]&quot; &quot;#,##0.00"/>
    <numFmt numFmtId="169" formatCode="#,##0.00&quot; &quot;[$€-410];[Red]#,##0.00&quot; &quot;[$€-410]"/>
    <numFmt numFmtId="170" formatCode="&quot;  &quot;#,##0.00&quot;   &quot;;&quot;- &quot;#,##0.00&quot;  &quot;"/>
    <numFmt numFmtId="171" formatCode="[$€-410]&quot; &quot;#,##0.00000;[Red]&quot;-&quot;[$€-410]&quot; &quot;#,##0.00000"/>
    <numFmt numFmtId="172" formatCode="[$€-410]&quot; &quot;#,##0.000;[Red]&quot;-&quot;[$€-410]&quot; &quot;#,##0.000"/>
    <numFmt numFmtId="173" formatCode="0.00000000000000"/>
    <numFmt numFmtId="174" formatCode="&quot; € &quot;#,##0.00&quot; &quot;;&quot;-€ &quot;#,##0.00&quot; &quot;;&quot; € -&quot;#&quot; &quot;;@&quot; &quot;"/>
    <numFmt numFmtId="175" formatCode="0.00000"/>
  </numFmts>
  <fonts count="13">
    <font>
      <sz val="11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1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1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DD7EE"/>
        <bgColor rgb="FFBDD7EE"/>
      </patternFill>
    </fill>
    <fill>
      <patternFill patternType="solid">
        <fgColor rgb="FFFFFFFF"/>
        <bgColor rgb="FFFFFFFF"/>
      </patternFill>
    </fill>
    <fill>
      <patternFill patternType="solid">
        <fgColor indexed="55"/>
        <bgColor indexed="55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rgb="FF000000"/>
      </bottom>
      <diagonal/>
    </border>
  </borders>
  <cellStyleXfs count="10">
    <xf numFmtId="0" fontId="0" fillId="0" borderId="0"/>
    <xf numFmtId="174" fontId="1" fillId="0" borderId="0" applyBorder="0" applyProtection="0"/>
    <xf numFmtId="166" fontId="1" fillId="0" borderId="0" applyBorder="0" applyProtection="0"/>
    <xf numFmtId="166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68" fontId="4" fillId="0" borderId="0" applyBorder="0" applyProtection="0"/>
    <xf numFmtId="0" fontId="1" fillId="0" borderId="0"/>
    <xf numFmtId="0" fontId="8" fillId="0" borderId="0"/>
  </cellStyleXfs>
  <cellXfs count="70">
    <xf numFmtId="0" fontId="0" fillId="0" borderId="0" xfId="0"/>
    <xf numFmtId="166" fontId="5" fillId="3" borderId="2" xfId="2" applyFont="1" applyFill="1" applyBorder="1" applyAlignment="1">
      <alignment horizontal="center" vertical="center" wrapText="1"/>
    </xf>
    <xf numFmtId="166" fontId="5" fillId="3" borderId="2" xfId="2" applyFont="1" applyFill="1" applyBorder="1" applyAlignment="1">
      <alignment horizontal="left" vertical="center" wrapText="1"/>
    </xf>
    <xf numFmtId="166" fontId="5" fillId="3" borderId="2" xfId="2" applyFont="1" applyFill="1" applyBorder="1" applyAlignment="1">
      <alignment horizontal="center" vertical="center"/>
    </xf>
    <xf numFmtId="166" fontId="5" fillId="4" borderId="1" xfId="2" applyFont="1" applyFill="1" applyBorder="1" applyAlignment="1" applyProtection="1">
      <alignment horizontal="center" vertical="center" wrapText="1"/>
      <protection locked="0"/>
    </xf>
    <xf numFmtId="167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/>
      <protection locked="0"/>
    </xf>
    <xf numFmtId="167" fontId="2" fillId="0" borderId="1" xfId="2" applyNumberFormat="1" applyFont="1" applyFill="1" applyBorder="1" applyAlignment="1" applyProtection="1">
      <alignment horizontal="center" vertical="center"/>
      <protection locked="0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168" fontId="6" fillId="0" borderId="1" xfId="0" applyNumberFormat="1" applyFont="1" applyBorder="1" applyAlignment="1" applyProtection="1">
      <alignment horizontal="center" vertical="center" wrapText="1"/>
      <protection locked="0"/>
    </xf>
    <xf numFmtId="167" fontId="2" fillId="0" borderId="1" xfId="2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left"/>
    </xf>
    <xf numFmtId="165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0" borderId="1" xfId="2" applyFont="1" applyFill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>
      <alignment horizontal="center" vertical="center"/>
    </xf>
    <xf numFmtId="166" fontId="1" fillId="0" borderId="1" xfId="2" applyFont="1" applyFill="1" applyBorder="1" applyAlignment="1"/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71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2" fillId="0" borderId="1" xfId="0" applyNumberFormat="1" applyFont="1" applyBorder="1" applyAlignment="1">
      <alignment horizontal="center" vertical="center"/>
    </xf>
    <xf numFmtId="170" fontId="2" fillId="0" borderId="1" xfId="0" applyNumberFormat="1" applyFont="1" applyFill="1" applyBorder="1" applyAlignment="1">
      <alignment horizontal="center" vertical="center"/>
    </xf>
    <xf numFmtId="168" fontId="5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/>
    </xf>
    <xf numFmtId="16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73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wrapText="1"/>
    </xf>
    <xf numFmtId="167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8" fontId="0" fillId="0" borderId="0" xfId="0" applyNumberFormat="1"/>
    <xf numFmtId="168" fontId="7" fillId="0" borderId="0" xfId="0" applyNumberFormat="1" applyFont="1" applyAlignment="1">
      <alignment horizontal="center" vertical="center"/>
    </xf>
    <xf numFmtId="49" fontId="9" fillId="5" borderId="5" xfId="8" applyNumberFormat="1" applyFont="1" applyFill="1" applyBorder="1" applyAlignment="1">
      <alignment horizontal="left" vertical="center"/>
    </xf>
    <xf numFmtId="0" fontId="8" fillId="0" borderId="0" xfId="9"/>
    <xf numFmtId="0" fontId="8" fillId="0" borderId="6" xfId="9" applyBorder="1" applyAlignment="1">
      <alignment horizontal="center"/>
    </xf>
    <xf numFmtId="175" fontId="8" fillId="0" borderId="6" xfId="9" applyNumberFormat="1" applyBorder="1" applyAlignment="1">
      <alignment horizontal="center"/>
    </xf>
    <xf numFmtId="49" fontId="9" fillId="5" borderId="7" xfId="8" applyNumberFormat="1" applyFont="1" applyFill="1" applyBorder="1" applyAlignment="1">
      <alignment vertical="center"/>
    </xf>
    <xf numFmtId="166" fontId="5" fillId="4" borderId="1" xfId="2" applyFont="1" applyFill="1" applyBorder="1" applyAlignment="1" applyProtection="1">
      <alignment horizontal="center" vertical="center" wrapText="1"/>
      <protection locked="0"/>
    </xf>
    <xf numFmtId="168" fontId="5" fillId="0" borderId="1" xfId="0" applyNumberFormat="1" applyFont="1" applyFill="1" applyBorder="1" applyAlignment="1">
      <alignment horizontal="center" vertical="center"/>
    </xf>
    <xf numFmtId="49" fontId="5" fillId="2" borderId="1" xfId="2" applyNumberFormat="1" applyFont="1" applyFill="1" applyBorder="1" applyAlignment="1">
      <alignment horizontal="left" vertical="center"/>
    </xf>
    <xf numFmtId="0" fontId="8" fillId="0" borderId="6" xfId="9" applyBorder="1" applyAlignment="1">
      <alignment horizontal="center" vertical="center"/>
    </xf>
    <xf numFmtId="171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168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168" fontId="11" fillId="6" borderId="1" xfId="0" applyNumberFormat="1" applyFont="1" applyFill="1" applyBorder="1" applyAlignment="1">
      <alignment horizontal="center" vertical="center"/>
    </xf>
    <xf numFmtId="170" fontId="12" fillId="6" borderId="1" xfId="0" applyNumberFormat="1" applyFont="1" applyFill="1" applyBorder="1" applyAlignment="1">
      <alignment horizontal="center" vertical="center"/>
    </xf>
    <xf numFmtId="168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168" fontId="11" fillId="6" borderId="1" xfId="0" applyNumberFormat="1" applyFont="1" applyFill="1" applyBorder="1" applyAlignment="1">
      <alignment horizontal="center" vertical="center"/>
    </xf>
    <xf numFmtId="168" fontId="11" fillId="6" borderId="2" xfId="0" applyNumberFormat="1" applyFont="1" applyFill="1" applyBorder="1" applyAlignment="1">
      <alignment horizontal="center" vertical="center"/>
    </xf>
    <xf numFmtId="168" fontId="11" fillId="6" borderId="3" xfId="0" applyNumberFormat="1" applyFont="1" applyFill="1" applyBorder="1" applyAlignment="1">
      <alignment horizontal="center" vertical="center"/>
    </xf>
    <xf numFmtId="168" fontId="11" fillId="6" borderId="4" xfId="0" applyNumberFormat="1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70" fontId="2" fillId="6" borderId="1" xfId="0" applyNumberFormat="1" applyFont="1" applyFill="1" applyBorder="1" applyAlignment="1">
      <alignment horizontal="center" vertical="center"/>
    </xf>
    <xf numFmtId="168" fontId="2" fillId="6" borderId="1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2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</cellXfs>
  <cellStyles count="10">
    <cellStyle name="Excel Built-in Currency" xfId="1"/>
    <cellStyle name="Excel Built-in Normal" xfId="2"/>
    <cellStyle name="Excel Built-in Normal 1" xfId="3"/>
    <cellStyle name="Excel Built-in Normal 2" xfId="8"/>
    <cellStyle name="Heading" xfId="4"/>
    <cellStyle name="Heading1" xfId="5"/>
    <cellStyle name="Normale" xfId="0" builtinId="0" customBuiltin="1"/>
    <cellStyle name="Normale 2" xfId="9"/>
    <cellStyle name="Result" xfId="6"/>
    <cellStyle name="Result2" xfId="7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ufficio.gare@cert.bmds.com" TargetMode="External"/><Relationship Id="rId18" Type="http://schemas.openxmlformats.org/officeDocument/2006/relationships/hyperlink" Target="mailto:ufficiogarenovonordisk@pec.it" TargetMode="External"/><Relationship Id="rId26" Type="http://schemas.openxmlformats.org/officeDocument/2006/relationships/hyperlink" Target="mailto:garejc@actaliscertymail.it" TargetMode="External"/><Relationship Id="rId3" Type="http://schemas.openxmlformats.org/officeDocument/2006/relationships/hyperlink" Target="mailto:uff.gara@alexion.legalmail.it" TargetMode="External"/><Relationship Id="rId21" Type="http://schemas.openxmlformats.org/officeDocument/2006/relationships/hyperlink" Target="mailto:advanzpharma@arvato-scs.com" TargetMode="External"/><Relationship Id="rId34" Type="http://schemas.openxmlformats.org/officeDocument/2006/relationships/hyperlink" Target="mailto:Ufficiogare-ita.infectopharm@legalmail.it" TargetMode="External"/><Relationship Id="rId7" Type="http://schemas.openxmlformats.org/officeDocument/2006/relationships/hyperlink" Target="mailto:ufficiogare.pharma@roche.legalmail.it" TargetMode="External"/><Relationship Id="rId12" Type="http://schemas.openxmlformats.org/officeDocument/2006/relationships/hyperlink" Target="mailto:gsk.ufficiogare@legalmail.it" TargetMode="External"/><Relationship Id="rId17" Type="http://schemas.openxmlformats.org/officeDocument/2006/relationships/hyperlink" Target="mailto:ufficio.gare@cert.bmds.com" TargetMode="External"/><Relationship Id="rId25" Type="http://schemas.openxmlformats.org/officeDocument/2006/relationships/hyperlink" Target="mailto:ufficio.gare@cert.bmds.com" TargetMode="External"/><Relationship Id="rId33" Type="http://schemas.openxmlformats.org/officeDocument/2006/relationships/hyperlink" Target="mailto:gare-otsukaitaly@pec.it" TargetMode="External"/><Relationship Id="rId2" Type="http://schemas.openxmlformats.org/officeDocument/2006/relationships/hyperlink" Target="mailto:sobi.gare@legalmail.it" TargetMode="External"/><Relationship Id="rId16" Type="http://schemas.openxmlformats.org/officeDocument/2006/relationships/hyperlink" Target="mailto:ufficio.gare@cert.bmds.com" TargetMode="External"/><Relationship Id="rId20" Type="http://schemas.openxmlformats.org/officeDocument/2006/relationships/hyperlink" Target="mailto:ufficiogarenovonordisk@pec.it" TargetMode="External"/><Relationship Id="rId29" Type="http://schemas.openxmlformats.org/officeDocument/2006/relationships/hyperlink" Target="mailto:sobi.gare@legalmail.it" TargetMode="External"/><Relationship Id="rId1" Type="http://schemas.openxmlformats.org/officeDocument/2006/relationships/hyperlink" Target="mailto:sobi.gare@legalmail.it" TargetMode="External"/><Relationship Id="rId6" Type="http://schemas.openxmlformats.org/officeDocument/2006/relationships/hyperlink" Target="mailto:ufficiogare.pharma@roche.legalmail.it" TargetMode="External"/><Relationship Id="rId11" Type="http://schemas.openxmlformats.org/officeDocument/2006/relationships/hyperlink" Target="mailto:myland.gare@legalmail.it" TargetMode="External"/><Relationship Id="rId24" Type="http://schemas.openxmlformats.org/officeDocument/2006/relationships/hyperlink" Target="mailto:ufficio.gare@cert.bmds.com" TargetMode="External"/><Relationship Id="rId32" Type="http://schemas.openxmlformats.org/officeDocument/2006/relationships/hyperlink" Target="mailto:gare-otsukaitaly@pec.it" TargetMode="External"/><Relationship Id="rId5" Type="http://schemas.openxmlformats.org/officeDocument/2006/relationships/hyperlink" Target="mailto:gare.ucb@legalmail.it" TargetMode="External"/><Relationship Id="rId15" Type="http://schemas.openxmlformats.org/officeDocument/2006/relationships/hyperlink" Target="mailto:ufficio.gare@cert.bmds.com" TargetMode="External"/><Relationship Id="rId23" Type="http://schemas.openxmlformats.org/officeDocument/2006/relationships/hyperlink" Target="mailto:ufficio.gare@cert.bmds.com" TargetMode="External"/><Relationship Id="rId28" Type="http://schemas.openxmlformats.org/officeDocument/2006/relationships/hyperlink" Target="mailto:ipsen@legalmail.it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almiral@legalmail.it" TargetMode="External"/><Relationship Id="rId19" Type="http://schemas.openxmlformats.org/officeDocument/2006/relationships/hyperlink" Target="mailto:ufficiogarenovonordisk@pec.it" TargetMode="External"/><Relationship Id="rId31" Type="http://schemas.openxmlformats.org/officeDocument/2006/relationships/hyperlink" Target="mailto:sobi.gare@legalmail.it" TargetMode="External"/><Relationship Id="rId4" Type="http://schemas.openxmlformats.org/officeDocument/2006/relationships/hyperlink" Target="mailto:garesanofi@pec.it" TargetMode="External"/><Relationship Id="rId9" Type="http://schemas.openxmlformats.org/officeDocument/2006/relationships/hyperlink" Target="mailto:garenovartisfarma@legalmail.it" TargetMode="External"/><Relationship Id="rId14" Type="http://schemas.openxmlformats.org/officeDocument/2006/relationships/hyperlink" Target="mailto:ufficio.gare@cert.bmds.com" TargetMode="External"/><Relationship Id="rId22" Type="http://schemas.openxmlformats.org/officeDocument/2006/relationships/hyperlink" Target="mailto:ufficio.gare@cert.bmds.com" TargetMode="External"/><Relationship Id="rId27" Type="http://schemas.openxmlformats.org/officeDocument/2006/relationships/hyperlink" Target="mailto:norgine.italy@legalmail.it" TargetMode="External"/><Relationship Id="rId30" Type="http://schemas.openxmlformats.org/officeDocument/2006/relationships/hyperlink" Target="mailto:sobi.gare@legalmail.it" TargetMode="External"/><Relationship Id="rId35" Type="http://schemas.openxmlformats.org/officeDocument/2006/relationships/hyperlink" Target="mailto:garesanofichc@pec.it" TargetMode="External"/><Relationship Id="rId8" Type="http://schemas.openxmlformats.org/officeDocument/2006/relationships/hyperlink" Target="mailto:ufficiogare.pharma@roche.legalmail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zoomScale="80" zoomScaleNormal="80" workbookViewId="0">
      <selection activeCell="AD42" sqref="AD42"/>
    </sheetView>
  </sheetViews>
  <sheetFormatPr defaultRowHeight="13.8"/>
  <cols>
    <col min="1" max="1" width="8.09765625" customWidth="1"/>
    <col min="2" max="2" width="7.59765625" customWidth="1"/>
    <col min="3" max="3" width="14.5" customWidth="1"/>
    <col min="4" max="4" width="22.09765625" customWidth="1"/>
    <col min="5" max="6" width="10.69921875" customWidth="1"/>
    <col min="7" max="7" width="16.296875" customWidth="1"/>
    <col min="8" max="8" width="10.69921875" customWidth="1"/>
    <col min="9" max="9" width="19" customWidth="1"/>
    <col min="10" max="10" width="25.59765625" customWidth="1"/>
    <col min="11" max="11" width="20.5" customWidth="1"/>
    <col min="12" max="12" width="21.19921875" style="25" customWidth="1"/>
    <col min="13" max="13" width="19.59765625" style="18" customWidth="1"/>
    <col min="14" max="14" width="18.19921875" style="18" customWidth="1"/>
    <col min="15" max="15" width="23.59765625" style="18" customWidth="1"/>
    <col min="16" max="16" width="12.59765625" customWidth="1"/>
    <col min="17" max="17" width="24.09765625" customWidth="1"/>
    <col min="18" max="18" width="14.59765625" customWidth="1"/>
    <col min="19" max="19" width="20.8984375" customWidth="1"/>
    <col min="20" max="20" width="15" customWidth="1"/>
    <col min="21" max="21" width="14.69921875" style="19" customWidth="1"/>
    <col min="22" max="22" width="28.8984375" customWidth="1"/>
    <col min="23" max="23" width="10.69921875" customWidth="1"/>
    <col min="24" max="24" width="19.59765625" customWidth="1"/>
    <col min="25" max="25" width="17.8984375" customWidth="1"/>
    <col min="26" max="26" width="10.69921875" customWidth="1"/>
    <col min="27" max="27" width="30" style="20" customWidth="1"/>
    <col min="28" max="28" width="10.69921875" customWidth="1"/>
    <col min="29" max="29" width="18.3984375" customWidth="1"/>
    <col min="30" max="30" width="19.8984375" customWidth="1"/>
    <col min="31" max="31" width="37.8984375" customWidth="1"/>
    <col min="32" max="32" width="21.5" customWidth="1"/>
    <col min="33" max="33" width="14.3984375" customWidth="1"/>
    <col min="34" max="34" width="9" customWidth="1"/>
  </cols>
  <sheetData>
    <row r="1" spans="1:33" ht="52.8" customHeight="1">
      <c r="A1" s="45" t="s">
        <v>304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</row>
    <row r="2" spans="1:33" ht="47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2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3" t="s">
        <v>31</v>
      </c>
      <c r="AG2" s="1" t="s">
        <v>32</v>
      </c>
    </row>
    <row r="3" spans="1:33" ht="26.4">
      <c r="A3" s="4">
        <v>2</v>
      </c>
      <c r="B3" s="4" t="s">
        <v>33</v>
      </c>
      <c r="C3" s="43" t="s">
        <v>34</v>
      </c>
      <c r="D3" s="5" t="s">
        <v>35</v>
      </c>
      <c r="E3" s="6">
        <v>49750019</v>
      </c>
      <c r="F3" s="7" t="s">
        <v>36</v>
      </c>
      <c r="G3" s="5" t="s">
        <v>37</v>
      </c>
      <c r="H3" s="5">
        <v>912</v>
      </c>
      <c r="I3" s="8">
        <v>2054.5700000000002</v>
      </c>
      <c r="J3" s="21">
        <v>2054.5700000000002</v>
      </c>
      <c r="K3" s="9">
        <v>1873767.84</v>
      </c>
      <c r="L3" s="44">
        <f>K3+K4</f>
        <v>3747535.68</v>
      </c>
      <c r="M3" s="27">
        <v>26.7</v>
      </c>
      <c r="N3" s="32" t="s">
        <v>38</v>
      </c>
      <c r="O3" s="32" t="s">
        <v>39</v>
      </c>
      <c r="P3" s="28" t="s">
        <v>40</v>
      </c>
      <c r="Q3" s="30" t="s">
        <v>41</v>
      </c>
      <c r="R3" s="28" t="s">
        <v>42</v>
      </c>
      <c r="S3" s="28" t="s">
        <v>43</v>
      </c>
      <c r="T3" s="28" t="s">
        <v>44</v>
      </c>
      <c r="U3" s="35" t="s">
        <v>45</v>
      </c>
      <c r="V3" s="35" t="s">
        <v>46</v>
      </c>
      <c r="W3" s="62">
        <v>2802.96</v>
      </c>
      <c r="X3" s="28" t="s">
        <v>47</v>
      </c>
      <c r="Y3" s="28">
        <v>5125.76</v>
      </c>
      <c r="Z3" s="56">
        <v>0.1</v>
      </c>
      <c r="AA3" s="35" t="s">
        <v>48</v>
      </c>
      <c r="AB3" s="28" t="s">
        <v>49</v>
      </c>
      <c r="AC3" s="59">
        <v>50023</v>
      </c>
      <c r="AD3" s="28">
        <v>1</v>
      </c>
      <c r="AE3" s="35" t="s">
        <v>50</v>
      </c>
      <c r="AF3" s="22">
        <v>0</v>
      </c>
      <c r="AG3" s="28"/>
    </row>
    <row r="4" spans="1:33" ht="26.4">
      <c r="A4" s="4">
        <v>2</v>
      </c>
      <c r="B4" s="4" t="s">
        <v>51</v>
      </c>
      <c r="C4" s="43"/>
      <c r="D4" s="10" t="s">
        <v>35</v>
      </c>
      <c r="E4" s="6">
        <v>49750021</v>
      </c>
      <c r="F4" s="10" t="s">
        <v>36</v>
      </c>
      <c r="G4" s="5" t="s">
        <v>52</v>
      </c>
      <c r="H4" s="5">
        <v>912</v>
      </c>
      <c r="I4" s="11">
        <v>2054.5700000000002</v>
      </c>
      <c r="J4" s="21">
        <v>2054.5700000000002</v>
      </c>
      <c r="K4" s="9">
        <v>1873767.84</v>
      </c>
      <c r="L4" s="44"/>
      <c r="M4" s="27">
        <v>26.7</v>
      </c>
      <c r="N4" s="32" t="s">
        <v>38</v>
      </c>
      <c r="O4" s="32" t="s">
        <v>39</v>
      </c>
      <c r="P4" s="28" t="s">
        <v>40</v>
      </c>
      <c r="Q4" s="30" t="s">
        <v>41</v>
      </c>
      <c r="R4" s="28" t="s">
        <v>42</v>
      </c>
      <c r="S4" s="28" t="s">
        <v>43</v>
      </c>
      <c r="T4" s="28" t="s">
        <v>44</v>
      </c>
      <c r="U4" s="35" t="s">
        <v>53</v>
      </c>
      <c r="V4" s="35" t="s">
        <v>54</v>
      </c>
      <c r="W4" s="62">
        <v>2802.96</v>
      </c>
      <c r="X4" s="28" t="s">
        <v>47</v>
      </c>
      <c r="Y4" s="62">
        <v>41006.1</v>
      </c>
      <c r="Z4" s="56">
        <v>0.1</v>
      </c>
      <c r="AA4" s="35" t="s">
        <v>55</v>
      </c>
      <c r="AB4" s="28" t="s">
        <v>49</v>
      </c>
      <c r="AC4" s="59">
        <v>50023</v>
      </c>
      <c r="AD4" s="28">
        <v>8</v>
      </c>
      <c r="AE4" s="35" t="s">
        <v>50</v>
      </c>
      <c r="AF4" s="22">
        <v>0</v>
      </c>
      <c r="AG4" s="28"/>
    </row>
    <row r="5" spans="1:33" ht="26.4">
      <c r="A5" s="4">
        <v>3</v>
      </c>
      <c r="B5" s="4" t="s">
        <v>33</v>
      </c>
      <c r="C5" s="4" t="s">
        <v>56</v>
      </c>
      <c r="D5" s="10" t="s">
        <v>57</v>
      </c>
      <c r="E5" s="6">
        <v>38083010</v>
      </c>
      <c r="F5" s="10" t="s">
        <v>58</v>
      </c>
      <c r="G5" s="5" t="s">
        <v>59</v>
      </c>
      <c r="H5" s="5">
        <v>23851</v>
      </c>
      <c r="I5" s="13">
        <v>3065.63</v>
      </c>
      <c r="J5" s="47"/>
      <c r="K5" s="48"/>
      <c r="L5" s="49"/>
      <c r="M5" s="50"/>
      <c r="N5" s="32" t="s">
        <v>60</v>
      </c>
      <c r="O5" s="32" t="s">
        <v>61</v>
      </c>
      <c r="P5" s="28" t="s">
        <v>62</v>
      </c>
      <c r="Q5" s="30" t="s">
        <v>63</v>
      </c>
      <c r="R5" s="28" t="s">
        <v>64</v>
      </c>
      <c r="S5" s="28" t="s">
        <v>65</v>
      </c>
      <c r="T5" s="28" t="s">
        <v>44</v>
      </c>
      <c r="U5" s="28">
        <v>38083010</v>
      </c>
      <c r="V5" s="34" t="s">
        <v>66</v>
      </c>
      <c r="W5" s="60"/>
      <c r="X5" s="28" t="s">
        <v>47</v>
      </c>
      <c r="Y5" s="60"/>
      <c r="Z5" s="56">
        <v>0.1</v>
      </c>
      <c r="AA5" s="60"/>
      <c r="AB5" s="28" t="s">
        <v>49</v>
      </c>
      <c r="AC5" s="58">
        <v>43952</v>
      </c>
      <c r="AD5" s="28">
        <v>1</v>
      </c>
      <c r="AE5" s="60"/>
      <c r="AF5" s="63"/>
      <c r="AG5" s="60"/>
    </row>
    <row r="6" spans="1:33" ht="46.5" customHeight="1">
      <c r="A6" s="4">
        <v>4</v>
      </c>
      <c r="B6" s="4" t="s">
        <v>33</v>
      </c>
      <c r="C6" s="4" t="s">
        <v>69</v>
      </c>
      <c r="D6" s="5" t="s">
        <v>70</v>
      </c>
      <c r="E6" s="6">
        <v>48070015</v>
      </c>
      <c r="F6" s="7" t="s">
        <v>71</v>
      </c>
      <c r="G6" s="10" t="s">
        <v>72</v>
      </c>
      <c r="H6" s="5">
        <v>4049</v>
      </c>
      <c r="I6" s="13">
        <v>1976.61</v>
      </c>
      <c r="J6" s="47"/>
      <c r="K6" s="48"/>
      <c r="L6" s="51"/>
      <c r="M6" s="50"/>
      <c r="N6" s="32" t="s">
        <v>73</v>
      </c>
      <c r="O6" s="32" t="s">
        <v>74</v>
      </c>
      <c r="P6" s="35" t="s">
        <v>75</v>
      </c>
      <c r="Q6" s="33" t="s">
        <v>76</v>
      </c>
      <c r="R6" s="35" t="s">
        <v>77</v>
      </c>
      <c r="S6" s="28" t="s">
        <v>78</v>
      </c>
      <c r="T6" s="28" t="s">
        <v>44</v>
      </c>
      <c r="U6" s="35">
        <v>80014307</v>
      </c>
      <c r="V6" s="34" t="s">
        <v>79</v>
      </c>
      <c r="W6" s="64"/>
      <c r="X6" s="28" t="s">
        <v>47</v>
      </c>
      <c r="Y6" s="64"/>
      <c r="Z6" s="56">
        <v>0.1</v>
      </c>
      <c r="AA6" s="60"/>
      <c r="AB6" s="28" t="s">
        <v>49</v>
      </c>
      <c r="AC6" s="59">
        <v>49332</v>
      </c>
      <c r="AD6" s="28">
        <v>1</v>
      </c>
      <c r="AE6" s="61"/>
      <c r="AF6" s="63"/>
      <c r="AG6" s="60"/>
    </row>
    <row r="7" spans="1:33" ht="26.4">
      <c r="A7" s="4">
        <v>5</v>
      </c>
      <c r="B7" s="4" t="s">
        <v>33</v>
      </c>
      <c r="C7" s="4" t="s">
        <v>80</v>
      </c>
      <c r="D7" s="5" t="s">
        <v>81</v>
      </c>
      <c r="E7" s="6">
        <v>48408013</v>
      </c>
      <c r="F7" s="7" t="s">
        <v>82</v>
      </c>
      <c r="G7" s="5" t="s">
        <v>83</v>
      </c>
      <c r="H7" s="5">
        <v>10171</v>
      </c>
      <c r="I7" s="13">
        <v>191.2</v>
      </c>
      <c r="J7" s="21">
        <v>191.2</v>
      </c>
      <c r="K7" s="9">
        <v>1944644.345</v>
      </c>
      <c r="L7" s="24">
        <v>1944644.345</v>
      </c>
      <c r="M7" s="22">
        <v>40</v>
      </c>
      <c r="N7" s="32" t="s">
        <v>84</v>
      </c>
      <c r="O7" s="32" t="s">
        <v>85</v>
      </c>
      <c r="P7" s="28" t="s">
        <v>86</v>
      </c>
      <c r="Q7" s="30" t="s">
        <v>87</v>
      </c>
      <c r="R7" s="28" t="s">
        <v>88</v>
      </c>
      <c r="S7" s="28" t="s">
        <v>89</v>
      </c>
      <c r="T7" s="35" t="s">
        <v>90</v>
      </c>
      <c r="U7" s="35" t="s">
        <v>91</v>
      </c>
      <c r="V7" s="17" t="s">
        <v>92</v>
      </c>
      <c r="W7" s="62">
        <v>318.64999999999998</v>
      </c>
      <c r="X7" s="28" t="s">
        <v>33</v>
      </c>
      <c r="Y7" s="62">
        <v>1051.82</v>
      </c>
      <c r="Z7" s="56">
        <v>0.1</v>
      </c>
      <c r="AA7" s="28" t="s">
        <v>67</v>
      </c>
      <c r="AB7" s="28" t="s">
        <v>49</v>
      </c>
      <c r="AC7" s="59">
        <v>47966</v>
      </c>
      <c r="AD7" s="28">
        <v>2</v>
      </c>
      <c r="AE7" s="35" t="s">
        <v>93</v>
      </c>
      <c r="AF7" s="22">
        <v>0</v>
      </c>
      <c r="AG7" s="28"/>
    </row>
    <row r="8" spans="1:33" ht="26.4">
      <c r="A8" s="14">
        <v>7</v>
      </c>
      <c r="B8" s="14" t="s">
        <v>33</v>
      </c>
      <c r="C8" s="14" t="s">
        <v>94</v>
      </c>
      <c r="D8" s="10" t="s">
        <v>95</v>
      </c>
      <c r="E8" s="15">
        <v>49613019</v>
      </c>
      <c r="F8" s="10" t="s">
        <v>96</v>
      </c>
      <c r="G8" s="5" t="s">
        <v>97</v>
      </c>
      <c r="H8" s="5">
        <v>469</v>
      </c>
      <c r="I8" s="11">
        <v>5702</v>
      </c>
      <c r="J8" s="21">
        <v>5702</v>
      </c>
      <c r="K8" s="9">
        <v>2674238</v>
      </c>
      <c r="L8" s="24">
        <v>2674238</v>
      </c>
      <c r="M8" s="27">
        <v>22</v>
      </c>
      <c r="N8" s="17" t="s">
        <v>98</v>
      </c>
      <c r="O8" s="32" t="s">
        <v>99</v>
      </c>
      <c r="P8" s="35" t="s">
        <v>100</v>
      </c>
      <c r="Q8" s="33" t="s">
        <v>101</v>
      </c>
      <c r="R8" s="28" t="s">
        <v>102</v>
      </c>
      <c r="S8" s="28" t="s">
        <v>103</v>
      </c>
      <c r="T8" s="35" t="s">
        <v>104</v>
      </c>
      <c r="U8" s="28" t="s">
        <v>105</v>
      </c>
      <c r="V8" s="34" t="s">
        <v>106</v>
      </c>
      <c r="W8" s="62">
        <v>7310.25</v>
      </c>
      <c r="X8" s="28" t="s">
        <v>47</v>
      </c>
      <c r="Y8" s="62">
        <v>12064.84</v>
      </c>
      <c r="Z8" s="56">
        <v>0.1</v>
      </c>
      <c r="AA8" s="35">
        <v>22</v>
      </c>
      <c r="AB8" s="28" t="s">
        <v>49</v>
      </c>
      <c r="AC8" s="59">
        <v>49212</v>
      </c>
      <c r="AD8" s="28">
        <v>1</v>
      </c>
      <c r="AE8" s="28" t="s">
        <v>68</v>
      </c>
      <c r="AF8" s="22">
        <v>0</v>
      </c>
      <c r="AG8" s="28"/>
    </row>
    <row r="9" spans="1:33" ht="26.4">
      <c r="A9" s="4">
        <v>11</v>
      </c>
      <c r="B9" s="4" t="s">
        <v>33</v>
      </c>
      <c r="C9" s="43" t="s">
        <v>107</v>
      </c>
      <c r="D9" s="10" t="s">
        <v>108</v>
      </c>
      <c r="E9" s="12" t="s">
        <v>109</v>
      </c>
      <c r="F9" s="10" t="s">
        <v>110</v>
      </c>
      <c r="G9" s="5" t="s">
        <v>111</v>
      </c>
      <c r="H9" s="5">
        <v>161</v>
      </c>
      <c r="I9" s="13">
        <v>4599.47</v>
      </c>
      <c r="J9" s="21">
        <v>4599.47</v>
      </c>
      <c r="K9" s="9">
        <v>740514.67</v>
      </c>
      <c r="L9" s="44">
        <f>K9+K10</f>
        <v>12533270.700000001</v>
      </c>
      <c r="M9" s="22">
        <v>36.64</v>
      </c>
      <c r="N9" s="17" t="s">
        <v>112</v>
      </c>
      <c r="O9" s="32" t="s">
        <v>113</v>
      </c>
      <c r="P9" s="35" t="s">
        <v>100</v>
      </c>
      <c r="Q9" s="33" t="s">
        <v>101</v>
      </c>
      <c r="R9" s="28" t="s">
        <v>102</v>
      </c>
      <c r="S9" s="28" t="s">
        <v>103</v>
      </c>
      <c r="T9" s="28" t="s">
        <v>44</v>
      </c>
      <c r="U9" s="28" t="s">
        <v>114</v>
      </c>
      <c r="V9" s="34" t="s">
        <v>115</v>
      </c>
      <c r="W9" s="62">
        <v>7259.26</v>
      </c>
      <c r="X9" s="28" t="s">
        <v>47</v>
      </c>
      <c r="Y9" s="62">
        <v>11980.68</v>
      </c>
      <c r="Z9" s="56">
        <v>0.1</v>
      </c>
      <c r="AA9" s="35" t="s">
        <v>116</v>
      </c>
      <c r="AB9" s="28" t="s">
        <v>49</v>
      </c>
      <c r="AC9" s="59">
        <v>45831</v>
      </c>
      <c r="AD9" s="28">
        <v>1</v>
      </c>
      <c r="AE9" s="28" t="s">
        <v>68</v>
      </c>
      <c r="AF9" s="22">
        <v>0</v>
      </c>
      <c r="AG9" s="28"/>
    </row>
    <row r="10" spans="1:33" ht="26.4">
      <c r="A10" s="4">
        <v>11</v>
      </c>
      <c r="B10" s="4" t="s">
        <v>51</v>
      </c>
      <c r="C10" s="43"/>
      <c r="D10" s="10" t="s">
        <v>108</v>
      </c>
      <c r="E10" s="12" t="s">
        <v>117</v>
      </c>
      <c r="F10" s="10" t="s">
        <v>110</v>
      </c>
      <c r="G10" s="5" t="s">
        <v>118</v>
      </c>
      <c r="H10" s="5">
        <v>4829</v>
      </c>
      <c r="I10" s="13">
        <v>2442.0700000000002</v>
      </c>
      <c r="J10" s="21">
        <v>2442.0700000000002</v>
      </c>
      <c r="K10" s="9">
        <v>11792756.030000001</v>
      </c>
      <c r="L10" s="44"/>
      <c r="M10" s="22">
        <v>36.64</v>
      </c>
      <c r="N10" s="17" t="s">
        <v>112</v>
      </c>
      <c r="O10" s="32" t="s">
        <v>113</v>
      </c>
      <c r="P10" s="35" t="s">
        <v>100</v>
      </c>
      <c r="Q10" s="33" t="s">
        <v>101</v>
      </c>
      <c r="R10" s="28" t="s">
        <v>102</v>
      </c>
      <c r="S10" s="28" t="s">
        <v>103</v>
      </c>
      <c r="T10" s="28" t="s">
        <v>44</v>
      </c>
      <c r="U10" s="28" t="s">
        <v>119</v>
      </c>
      <c r="V10" s="34" t="s">
        <v>115</v>
      </c>
      <c r="W10" s="62">
        <v>3854.28</v>
      </c>
      <c r="X10" s="28" t="s">
        <v>47</v>
      </c>
      <c r="Y10" s="62">
        <v>6361.1</v>
      </c>
      <c r="Z10" s="56">
        <v>0.1</v>
      </c>
      <c r="AA10" s="35">
        <v>36</v>
      </c>
      <c r="AB10" s="28" t="s">
        <v>49</v>
      </c>
      <c r="AC10" s="59">
        <v>45831</v>
      </c>
      <c r="AD10" s="28">
        <v>1</v>
      </c>
      <c r="AE10" s="28" t="s">
        <v>68</v>
      </c>
      <c r="AF10" s="22">
        <v>0</v>
      </c>
      <c r="AG10" s="28"/>
    </row>
    <row r="11" spans="1:33" ht="26.4">
      <c r="A11" s="4">
        <v>12</v>
      </c>
      <c r="B11" s="4" t="s">
        <v>33</v>
      </c>
      <c r="C11" s="4" t="s">
        <v>120</v>
      </c>
      <c r="D11" s="10" t="s">
        <v>121</v>
      </c>
      <c r="E11" s="15" t="s">
        <v>122</v>
      </c>
      <c r="F11" s="10" t="s">
        <v>123</v>
      </c>
      <c r="G11" s="5" t="s">
        <v>124</v>
      </c>
      <c r="H11" s="5">
        <v>7020</v>
      </c>
      <c r="I11" s="13">
        <v>1426.94</v>
      </c>
      <c r="J11" s="47"/>
      <c r="K11" s="48"/>
      <c r="L11" s="51"/>
      <c r="M11" s="50"/>
      <c r="N11" s="32" t="s">
        <v>125</v>
      </c>
      <c r="O11" s="32" t="s">
        <v>126</v>
      </c>
      <c r="P11" s="28" t="s">
        <v>127</v>
      </c>
      <c r="Q11" s="33" t="s">
        <v>128</v>
      </c>
      <c r="R11" s="28" t="s">
        <v>129</v>
      </c>
      <c r="S11" s="28" t="s">
        <v>130</v>
      </c>
      <c r="T11" s="35" t="s">
        <v>104</v>
      </c>
      <c r="U11" s="35">
        <v>760561</v>
      </c>
      <c r="V11" s="34" t="s">
        <v>131</v>
      </c>
      <c r="W11" s="64"/>
      <c r="X11" s="28" t="s">
        <v>33</v>
      </c>
      <c r="Y11" s="64"/>
      <c r="Z11" s="56">
        <v>0.1</v>
      </c>
      <c r="AA11" s="65"/>
      <c r="AB11" s="28" t="s">
        <v>49</v>
      </c>
      <c r="AC11" s="59">
        <v>47827</v>
      </c>
      <c r="AD11" s="28">
        <v>1</v>
      </c>
      <c r="AE11" s="60"/>
      <c r="AF11" s="63"/>
      <c r="AG11" s="60"/>
    </row>
    <row r="12" spans="1:33" ht="26.4">
      <c r="A12" s="4">
        <v>13</v>
      </c>
      <c r="B12" s="4" t="s">
        <v>33</v>
      </c>
      <c r="C12" s="4" t="s">
        <v>132</v>
      </c>
      <c r="D12" s="10" t="s">
        <v>133</v>
      </c>
      <c r="E12" s="15">
        <v>4960701</v>
      </c>
      <c r="F12" s="10" t="s">
        <v>134</v>
      </c>
      <c r="G12" s="5" t="s">
        <v>135</v>
      </c>
      <c r="H12" s="5">
        <v>4301</v>
      </c>
      <c r="I12" s="13">
        <v>10.15</v>
      </c>
      <c r="J12" s="21">
        <v>9.16</v>
      </c>
      <c r="K12" s="9">
        <v>39397.160000000003</v>
      </c>
      <c r="L12" s="24">
        <v>39397.160000000003</v>
      </c>
      <c r="M12" s="22">
        <v>33.35</v>
      </c>
      <c r="N12" s="32" t="s">
        <v>136</v>
      </c>
      <c r="O12" s="32" t="s">
        <v>137</v>
      </c>
      <c r="P12" s="28" t="s">
        <v>138</v>
      </c>
      <c r="Q12" s="33" t="s">
        <v>139</v>
      </c>
      <c r="R12" s="28" t="s">
        <v>140</v>
      </c>
      <c r="S12" s="28" t="s">
        <v>141</v>
      </c>
      <c r="T12" s="28" t="s">
        <v>142</v>
      </c>
      <c r="U12" s="35">
        <v>60007812</v>
      </c>
      <c r="V12" s="34" t="s">
        <v>143</v>
      </c>
      <c r="W12" s="62">
        <v>9.16</v>
      </c>
      <c r="X12" s="28" t="s">
        <v>33</v>
      </c>
      <c r="Y12" s="62">
        <v>75.59</v>
      </c>
      <c r="Z12" s="56">
        <v>0.1</v>
      </c>
      <c r="AA12" s="28" t="s">
        <v>67</v>
      </c>
      <c r="AB12" s="28" t="s">
        <v>49</v>
      </c>
      <c r="AC12" s="59">
        <v>47102</v>
      </c>
      <c r="AD12" s="28">
        <v>5</v>
      </c>
      <c r="AE12" s="35" t="s">
        <v>144</v>
      </c>
      <c r="AF12" s="22">
        <v>9.7536900000000006</v>
      </c>
      <c r="AG12" s="28"/>
    </row>
    <row r="13" spans="1:33" ht="26.4">
      <c r="A13" s="4">
        <v>14</v>
      </c>
      <c r="B13" s="4" t="s">
        <v>33</v>
      </c>
      <c r="C13" s="4" t="s">
        <v>145</v>
      </c>
      <c r="D13" s="10" t="s">
        <v>146</v>
      </c>
      <c r="E13" s="15">
        <v>45957014</v>
      </c>
      <c r="F13" s="10" t="s">
        <v>147</v>
      </c>
      <c r="G13" s="5" t="s">
        <v>148</v>
      </c>
      <c r="H13" s="5">
        <v>19358</v>
      </c>
      <c r="I13" s="13">
        <v>55.79</v>
      </c>
      <c r="J13" s="21">
        <v>55.7889999</v>
      </c>
      <c r="K13" s="9">
        <v>1079963.4620000001</v>
      </c>
      <c r="L13" s="24">
        <v>1079963.46</v>
      </c>
      <c r="M13" s="22">
        <v>0</v>
      </c>
      <c r="N13" s="32" t="s">
        <v>125</v>
      </c>
      <c r="O13" s="32" t="s">
        <v>149</v>
      </c>
      <c r="P13" s="28" t="s">
        <v>150</v>
      </c>
      <c r="Q13" s="33" t="s">
        <v>151</v>
      </c>
      <c r="R13" s="28" t="s">
        <v>152</v>
      </c>
      <c r="S13" s="28" t="s">
        <v>153</v>
      </c>
      <c r="T13" s="35" t="s">
        <v>154</v>
      </c>
      <c r="U13" s="35">
        <v>400557820</v>
      </c>
      <c r="V13" s="34" t="s">
        <v>155</v>
      </c>
      <c r="W13" s="62">
        <v>55.79</v>
      </c>
      <c r="X13" s="28" t="s">
        <v>47</v>
      </c>
      <c r="Y13" s="62">
        <v>920.74</v>
      </c>
      <c r="Z13" s="56">
        <v>0.1</v>
      </c>
      <c r="AA13" s="35" t="s">
        <v>156</v>
      </c>
      <c r="AB13" s="28" t="s">
        <v>49</v>
      </c>
      <c r="AC13" s="59">
        <v>2958101</v>
      </c>
      <c r="AD13" s="28">
        <v>10</v>
      </c>
      <c r="AE13" s="35" t="s">
        <v>157</v>
      </c>
      <c r="AF13" s="22">
        <v>0</v>
      </c>
      <c r="AG13" s="28"/>
    </row>
    <row r="14" spans="1:33" ht="26.4">
      <c r="A14" s="4">
        <v>15</v>
      </c>
      <c r="B14" s="4" t="s">
        <v>33</v>
      </c>
      <c r="C14" s="4" t="s">
        <v>158</v>
      </c>
      <c r="D14" s="10" t="s">
        <v>159</v>
      </c>
      <c r="E14" s="15">
        <v>49453018</v>
      </c>
      <c r="F14" s="10" t="s">
        <v>160</v>
      </c>
      <c r="G14" s="5" t="s">
        <v>161</v>
      </c>
      <c r="H14" s="5">
        <v>741</v>
      </c>
      <c r="I14" s="13">
        <v>2850.8</v>
      </c>
      <c r="J14" s="47"/>
      <c r="K14" s="48"/>
      <c r="L14" s="51"/>
      <c r="M14" s="50"/>
      <c r="N14" s="32" t="s">
        <v>162</v>
      </c>
      <c r="O14" s="32" t="s">
        <v>163</v>
      </c>
      <c r="P14" s="28" t="s">
        <v>164</v>
      </c>
      <c r="Q14" s="33" t="s">
        <v>165</v>
      </c>
      <c r="R14" s="28" t="s">
        <v>166</v>
      </c>
      <c r="S14" s="28" t="s">
        <v>167</v>
      </c>
      <c r="T14" s="28" t="s">
        <v>44</v>
      </c>
      <c r="U14" s="57">
        <v>60000000131220</v>
      </c>
      <c r="V14" s="34" t="s">
        <v>168</v>
      </c>
      <c r="W14" s="64"/>
      <c r="X14" s="28" t="s">
        <v>47</v>
      </c>
      <c r="Y14" s="64"/>
      <c r="Z14" s="56">
        <v>0.1</v>
      </c>
      <c r="AA14" s="61"/>
      <c r="AB14" s="28" t="s">
        <v>49</v>
      </c>
      <c r="AC14" s="59">
        <v>49065</v>
      </c>
      <c r="AD14" s="28">
        <v>1</v>
      </c>
      <c r="AE14" s="61"/>
      <c r="AF14" s="63"/>
      <c r="AG14" s="60"/>
    </row>
    <row r="15" spans="1:33" ht="26.4">
      <c r="A15" s="4">
        <v>16</v>
      </c>
      <c r="B15" s="4" t="s">
        <v>33</v>
      </c>
      <c r="C15" s="43" t="s">
        <v>169</v>
      </c>
      <c r="D15" s="10" t="s">
        <v>170</v>
      </c>
      <c r="E15" s="15">
        <v>44291019</v>
      </c>
      <c r="F15" s="10" t="s">
        <v>171</v>
      </c>
      <c r="G15" s="5" t="s">
        <v>172</v>
      </c>
      <c r="H15" s="5">
        <v>4490</v>
      </c>
      <c r="I15" s="13">
        <v>248.99</v>
      </c>
      <c r="J15" s="47"/>
      <c r="K15" s="48"/>
      <c r="L15" s="52"/>
      <c r="M15" s="50"/>
      <c r="N15" s="17" t="s">
        <v>173</v>
      </c>
      <c r="O15" s="32" t="s">
        <v>174</v>
      </c>
      <c r="P15" s="28" t="s">
        <v>175</v>
      </c>
      <c r="Q15" s="33" t="s">
        <v>176</v>
      </c>
      <c r="R15" s="28" t="s">
        <v>177</v>
      </c>
      <c r="S15" s="28" t="s">
        <v>178</v>
      </c>
      <c r="T15" s="28" t="s">
        <v>44</v>
      </c>
      <c r="U15" s="35">
        <v>1334214</v>
      </c>
      <c r="V15" s="34" t="s">
        <v>179</v>
      </c>
      <c r="W15" s="64"/>
      <c r="X15" s="28" t="s">
        <v>47</v>
      </c>
      <c r="Y15" s="64"/>
      <c r="Z15" s="56">
        <v>0.1</v>
      </c>
      <c r="AA15" s="61"/>
      <c r="AB15" s="28" t="s">
        <v>49</v>
      </c>
      <c r="AC15" s="59">
        <v>47657</v>
      </c>
      <c r="AD15" s="28">
        <v>1</v>
      </c>
      <c r="AE15" s="60"/>
      <c r="AF15" s="63"/>
      <c r="AG15" s="60"/>
    </row>
    <row r="16" spans="1:33" ht="26.4">
      <c r="A16" s="4">
        <v>16</v>
      </c>
      <c r="B16" s="4" t="s">
        <v>51</v>
      </c>
      <c r="C16" s="43"/>
      <c r="D16" s="10" t="s">
        <v>170</v>
      </c>
      <c r="E16" s="15">
        <v>44291021</v>
      </c>
      <c r="F16" s="10" t="s">
        <v>171</v>
      </c>
      <c r="G16" s="5" t="s">
        <v>180</v>
      </c>
      <c r="H16" s="5">
        <v>8364</v>
      </c>
      <c r="I16" s="13">
        <v>622</v>
      </c>
      <c r="J16" s="47"/>
      <c r="K16" s="48"/>
      <c r="L16" s="52"/>
      <c r="M16" s="50"/>
      <c r="N16" s="17" t="s">
        <v>173</v>
      </c>
      <c r="O16" s="32" t="s">
        <v>174</v>
      </c>
      <c r="P16" s="28" t="s">
        <v>175</v>
      </c>
      <c r="Q16" s="33" t="s">
        <v>176</v>
      </c>
      <c r="R16" s="28" t="s">
        <v>177</v>
      </c>
      <c r="S16" s="28" t="s">
        <v>178</v>
      </c>
      <c r="T16" s="28" t="s">
        <v>44</v>
      </c>
      <c r="U16" s="35">
        <v>1334179</v>
      </c>
      <c r="V16" s="34" t="s">
        <v>179</v>
      </c>
      <c r="W16" s="64"/>
      <c r="X16" s="28" t="s">
        <v>47</v>
      </c>
      <c r="Y16" s="64"/>
      <c r="Z16" s="56">
        <v>0.1</v>
      </c>
      <c r="AA16" s="61"/>
      <c r="AB16" s="28" t="s">
        <v>49</v>
      </c>
      <c r="AC16" s="59">
        <v>47657</v>
      </c>
      <c r="AD16" s="28">
        <v>1</v>
      </c>
      <c r="AE16" s="60"/>
      <c r="AF16" s="63"/>
      <c r="AG16" s="60"/>
    </row>
    <row r="17" spans="1:33" ht="26.4">
      <c r="A17" s="4">
        <v>16</v>
      </c>
      <c r="B17" s="4" t="s">
        <v>181</v>
      </c>
      <c r="C17" s="43"/>
      <c r="D17" s="10" t="s">
        <v>170</v>
      </c>
      <c r="E17" s="15">
        <v>44291033</v>
      </c>
      <c r="F17" s="10" t="s">
        <v>171</v>
      </c>
      <c r="G17" s="5" t="s">
        <v>182</v>
      </c>
      <c r="H17" s="5">
        <v>25314</v>
      </c>
      <c r="I17" s="13">
        <v>1493</v>
      </c>
      <c r="J17" s="47"/>
      <c r="K17" s="48"/>
      <c r="L17" s="52"/>
      <c r="M17" s="50"/>
      <c r="N17" s="17" t="s">
        <v>173</v>
      </c>
      <c r="O17" s="32" t="s">
        <v>174</v>
      </c>
      <c r="P17" s="28" t="s">
        <v>175</v>
      </c>
      <c r="Q17" s="33" t="s">
        <v>176</v>
      </c>
      <c r="R17" s="28" t="s">
        <v>177</v>
      </c>
      <c r="S17" s="28" t="s">
        <v>178</v>
      </c>
      <c r="T17" s="28" t="s">
        <v>44</v>
      </c>
      <c r="U17" s="35">
        <v>1374315</v>
      </c>
      <c r="V17" s="34" t="s">
        <v>179</v>
      </c>
      <c r="W17" s="64"/>
      <c r="X17" s="28" t="s">
        <v>47</v>
      </c>
      <c r="Y17" s="64"/>
      <c r="Z17" s="56">
        <v>0.1</v>
      </c>
      <c r="AA17" s="61"/>
      <c r="AB17" s="28" t="s">
        <v>49</v>
      </c>
      <c r="AC17" s="59">
        <v>47657</v>
      </c>
      <c r="AD17" s="28">
        <v>1</v>
      </c>
      <c r="AE17" s="60"/>
      <c r="AF17" s="63"/>
      <c r="AG17" s="60"/>
    </row>
    <row r="18" spans="1:33" ht="26.4">
      <c r="A18" s="4">
        <v>17</v>
      </c>
      <c r="B18" s="4" t="s">
        <v>33</v>
      </c>
      <c r="C18" s="4" t="s">
        <v>183</v>
      </c>
      <c r="D18" s="10" t="s">
        <v>184</v>
      </c>
      <c r="E18" s="15">
        <v>41275013</v>
      </c>
      <c r="F18" s="10" t="s">
        <v>185</v>
      </c>
      <c r="G18" s="5" t="s">
        <v>186</v>
      </c>
      <c r="H18" s="5">
        <v>473</v>
      </c>
      <c r="I18" s="13">
        <v>1423.4</v>
      </c>
      <c r="J18" s="47"/>
      <c r="K18" s="48"/>
      <c r="L18" s="52"/>
      <c r="M18" s="50"/>
      <c r="N18" s="17" t="s">
        <v>173</v>
      </c>
      <c r="O18" s="32" t="s">
        <v>174</v>
      </c>
      <c r="P18" s="28" t="s">
        <v>175</v>
      </c>
      <c r="Q18" s="33" t="s">
        <v>176</v>
      </c>
      <c r="R18" s="28" t="s">
        <v>177</v>
      </c>
      <c r="S18" s="28" t="s">
        <v>178</v>
      </c>
      <c r="T18" s="28" t="s">
        <v>44</v>
      </c>
      <c r="U18" s="35">
        <v>1272508</v>
      </c>
      <c r="V18" s="34" t="s">
        <v>187</v>
      </c>
      <c r="W18" s="64"/>
      <c r="X18" s="28" t="s">
        <v>47</v>
      </c>
      <c r="Y18" s="64"/>
      <c r="Z18" s="56">
        <v>0.1</v>
      </c>
      <c r="AA18" s="61"/>
      <c r="AB18" s="28" t="s">
        <v>49</v>
      </c>
      <c r="AC18" s="59">
        <v>45893</v>
      </c>
      <c r="AD18" s="28">
        <v>1</v>
      </c>
      <c r="AE18" s="60"/>
      <c r="AF18" s="63"/>
      <c r="AG18" s="60"/>
    </row>
    <row r="19" spans="1:33" ht="27">
      <c r="A19" s="4">
        <v>17</v>
      </c>
      <c r="B19" s="4" t="s">
        <v>51</v>
      </c>
      <c r="C19" s="16"/>
      <c r="D19" s="10" t="s">
        <v>184</v>
      </c>
      <c r="E19" s="15">
        <v>41275025</v>
      </c>
      <c r="F19" s="10" t="s">
        <v>185</v>
      </c>
      <c r="G19" s="5" t="s">
        <v>188</v>
      </c>
      <c r="H19" s="5">
        <v>114</v>
      </c>
      <c r="I19" s="13">
        <v>5693.6</v>
      </c>
      <c r="J19" s="47"/>
      <c r="K19" s="48"/>
      <c r="L19" s="52"/>
      <c r="M19" s="50"/>
      <c r="N19" s="17" t="s">
        <v>173</v>
      </c>
      <c r="O19" s="32" t="s">
        <v>174</v>
      </c>
      <c r="P19" s="28" t="s">
        <v>175</v>
      </c>
      <c r="Q19" s="33" t="s">
        <v>176</v>
      </c>
      <c r="R19" s="28" t="s">
        <v>177</v>
      </c>
      <c r="S19" s="28" t="s">
        <v>178</v>
      </c>
      <c r="T19" s="28" t="s">
        <v>44</v>
      </c>
      <c r="U19" s="35">
        <v>1272509</v>
      </c>
      <c r="V19" s="34" t="s">
        <v>187</v>
      </c>
      <c r="W19" s="64"/>
      <c r="X19" s="28" t="s">
        <v>47</v>
      </c>
      <c r="Y19" s="64"/>
      <c r="Z19" s="56">
        <v>0.1</v>
      </c>
      <c r="AA19" s="61"/>
      <c r="AB19" s="28" t="s">
        <v>49</v>
      </c>
      <c r="AC19" s="59">
        <v>45893</v>
      </c>
      <c r="AD19" s="28">
        <v>1</v>
      </c>
      <c r="AE19" s="60"/>
      <c r="AF19" s="63"/>
      <c r="AG19" s="60"/>
    </row>
    <row r="20" spans="1:33" ht="26.4">
      <c r="A20" s="4">
        <v>18</v>
      </c>
      <c r="B20" s="4" t="s">
        <v>33</v>
      </c>
      <c r="C20" s="43" t="s">
        <v>189</v>
      </c>
      <c r="D20" s="10" t="s">
        <v>190</v>
      </c>
      <c r="E20" s="15">
        <v>45488018</v>
      </c>
      <c r="F20" s="10" t="s">
        <v>191</v>
      </c>
      <c r="G20" s="5" t="s">
        <v>192</v>
      </c>
      <c r="H20" s="5">
        <v>1150</v>
      </c>
      <c r="I20" s="13">
        <v>755</v>
      </c>
      <c r="J20" s="21">
        <v>755</v>
      </c>
      <c r="K20" s="9">
        <v>868250</v>
      </c>
      <c r="L20" s="44">
        <f>K20+K21+K22</f>
        <v>2598710</v>
      </c>
      <c r="M20" s="22">
        <v>54.249000000000002</v>
      </c>
      <c r="N20" s="32" t="s">
        <v>193</v>
      </c>
      <c r="O20" s="32" t="s">
        <v>194</v>
      </c>
      <c r="P20" s="28" t="s">
        <v>195</v>
      </c>
      <c r="Q20" s="33" t="s">
        <v>196</v>
      </c>
      <c r="R20" s="28" t="s">
        <v>197</v>
      </c>
      <c r="S20" s="28" t="s">
        <v>198</v>
      </c>
      <c r="T20" s="28" t="s">
        <v>44</v>
      </c>
      <c r="U20" s="35">
        <v>7100351</v>
      </c>
      <c r="V20" s="34" t="s">
        <v>199</v>
      </c>
      <c r="W20" s="62">
        <v>755</v>
      </c>
      <c r="X20" s="28" t="s">
        <v>33</v>
      </c>
      <c r="Y20" s="62">
        <v>1815.44</v>
      </c>
      <c r="Z20" s="56">
        <v>0.1</v>
      </c>
      <c r="AA20" s="35" t="s">
        <v>200</v>
      </c>
      <c r="AB20" s="28" t="s">
        <v>49</v>
      </c>
      <c r="AC20" s="59">
        <v>46664</v>
      </c>
      <c r="AD20" s="28">
        <v>1</v>
      </c>
      <c r="AE20" s="28"/>
      <c r="AF20" s="22">
        <v>0</v>
      </c>
      <c r="AG20" s="28"/>
    </row>
    <row r="21" spans="1:33" ht="26.4">
      <c r="A21" s="4">
        <v>18</v>
      </c>
      <c r="B21" s="4" t="s">
        <v>51</v>
      </c>
      <c r="C21" s="43"/>
      <c r="D21" s="10" t="s">
        <v>190</v>
      </c>
      <c r="E21" s="15">
        <v>45488020</v>
      </c>
      <c r="F21" s="10" t="s">
        <v>191</v>
      </c>
      <c r="G21" s="5" t="s">
        <v>201</v>
      </c>
      <c r="H21" s="5">
        <v>574</v>
      </c>
      <c r="I21" s="13">
        <v>1510</v>
      </c>
      <c r="J21" s="21">
        <v>1510</v>
      </c>
      <c r="K21" s="9">
        <v>866740</v>
      </c>
      <c r="L21" s="44"/>
      <c r="M21" s="22">
        <v>54.249000000000002</v>
      </c>
      <c r="N21" s="32" t="s">
        <v>193</v>
      </c>
      <c r="O21" s="32" t="s">
        <v>194</v>
      </c>
      <c r="P21" s="28" t="s">
        <v>195</v>
      </c>
      <c r="Q21" s="33" t="s">
        <v>196</v>
      </c>
      <c r="R21" s="28" t="s">
        <v>197</v>
      </c>
      <c r="S21" s="28" t="s">
        <v>198</v>
      </c>
      <c r="T21" s="28" t="s">
        <v>44</v>
      </c>
      <c r="U21" s="35">
        <v>7100352</v>
      </c>
      <c r="V21" s="34" t="s">
        <v>199</v>
      </c>
      <c r="W21" s="62">
        <v>1510</v>
      </c>
      <c r="X21" s="28" t="s">
        <v>33</v>
      </c>
      <c r="Y21" s="62">
        <v>3630.88</v>
      </c>
      <c r="Z21" s="56">
        <v>0.1</v>
      </c>
      <c r="AA21" s="35" t="s">
        <v>200</v>
      </c>
      <c r="AB21" s="28" t="s">
        <v>49</v>
      </c>
      <c r="AC21" s="59">
        <v>46664</v>
      </c>
      <c r="AD21" s="28">
        <v>1</v>
      </c>
      <c r="AE21" s="28"/>
      <c r="AF21" s="22">
        <v>0</v>
      </c>
      <c r="AG21" s="28"/>
    </row>
    <row r="22" spans="1:33" ht="26.4">
      <c r="A22" s="4">
        <v>18</v>
      </c>
      <c r="B22" s="4" t="s">
        <v>181</v>
      </c>
      <c r="C22" s="43"/>
      <c r="D22" s="10" t="s">
        <v>190</v>
      </c>
      <c r="E22" s="15">
        <v>45488032</v>
      </c>
      <c r="F22" s="10" t="s">
        <v>191</v>
      </c>
      <c r="G22" s="5" t="s">
        <v>202</v>
      </c>
      <c r="H22" s="5">
        <v>286</v>
      </c>
      <c r="I22" s="13">
        <v>3020</v>
      </c>
      <c r="J22" s="21">
        <v>3020</v>
      </c>
      <c r="K22" s="9">
        <v>863720</v>
      </c>
      <c r="L22" s="44"/>
      <c r="M22" s="22">
        <v>54.249000000000002</v>
      </c>
      <c r="N22" s="32" t="s">
        <v>193</v>
      </c>
      <c r="O22" s="32" t="s">
        <v>194</v>
      </c>
      <c r="P22" s="28" t="s">
        <v>195</v>
      </c>
      <c r="Q22" s="33" t="s">
        <v>196</v>
      </c>
      <c r="R22" s="28" t="s">
        <v>197</v>
      </c>
      <c r="S22" s="28" t="s">
        <v>198</v>
      </c>
      <c r="T22" s="28" t="s">
        <v>44</v>
      </c>
      <c r="U22" s="35">
        <v>7100354</v>
      </c>
      <c r="V22" s="34" t="s">
        <v>199</v>
      </c>
      <c r="W22" s="62">
        <v>3020</v>
      </c>
      <c r="X22" s="28" t="s">
        <v>33</v>
      </c>
      <c r="Y22" s="62">
        <v>7261.76</v>
      </c>
      <c r="Z22" s="56">
        <v>0.1</v>
      </c>
      <c r="AA22" s="35" t="s">
        <v>200</v>
      </c>
      <c r="AB22" s="28" t="s">
        <v>49</v>
      </c>
      <c r="AC22" s="59">
        <v>46664</v>
      </c>
      <c r="AD22" s="28">
        <v>1</v>
      </c>
      <c r="AE22" s="28"/>
      <c r="AF22" s="22">
        <v>0</v>
      </c>
      <c r="AG22" s="28"/>
    </row>
    <row r="23" spans="1:33" ht="26.4">
      <c r="A23" s="4">
        <v>19</v>
      </c>
      <c r="B23" s="4" t="s">
        <v>33</v>
      </c>
      <c r="C23" s="4" t="s">
        <v>203</v>
      </c>
      <c r="D23" s="10" t="s">
        <v>204</v>
      </c>
      <c r="E23" s="15">
        <v>43060019</v>
      </c>
      <c r="F23" s="10" t="s">
        <v>205</v>
      </c>
      <c r="G23" s="5" t="s">
        <v>206</v>
      </c>
      <c r="H23" s="5">
        <v>9638</v>
      </c>
      <c r="I23" s="13">
        <v>49</v>
      </c>
      <c r="J23" s="21">
        <v>48.373999699999999</v>
      </c>
      <c r="K23" s="9">
        <v>466228.60910860001</v>
      </c>
      <c r="L23" s="24">
        <v>466228.61200000002</v>
      </c>
      <c r="M23" s="23">
        <v>39.85</v>
      </c>
      <c r="N23" s="32" t="s">
        <v>207</v>
      </c>
      <c r="O23" s="32" t="s">
        <v>208</v>
      </c>
      <c r="P23" s="28" t="s">
        <v>209</v>
      </c>
      <c r="Q23" s="33" t="s">
        <v>210</v>
      </c>
      <c r="R23" s="28" t="s">
        <v>211</v>
      </c>
      <c r="S23" s="28" t="s">
        <v>212</v>
      </c>
      <c r="T23" s="28" t="s">
        <v>44</v>
      </c>
      <c r="U23" s="28" t="s">
        <v>213</v>
      </c>
      <c r="V23" s="34" t="s">
        <v>214</v>
      </c>
      <c r="W23" s="62">
        <v>80.42</v>
      </c>
      <c r="X23" s="28" t="s">
        <v>47</v>
      </c>
      <c r="Y23" s="62">
        <v>884.62</v>
      </c>
      <c r="Z23" s="56">
        <v>0.1</v>
      </c>
      <c r="AA23" s="35" t="s">
        <v>215</v>
      </c>
      <c r="AB23" s="28" t="s">
        <v>49</v>
      </c>
      <c r="AC23" s="59">
        <v>45450</v>
      </c>
      <c r="AD23" s="28">
        <v>10</v>
      </c>
      <c r="AE23" s="35" t="s">
        <v>216</v>
      </c>
      <c r="AF23" s="22">
        <v>39.847999999999999</v>
      </c>
      <c r="AG23" s="28"/>
    </row>
    <row r="24" spans="1:33" ht="26.4">
      <c r="A24" s="4">
        <v>23</v>
      </c>
      <c r="B24" s="4" t="s">
        <v>33</v>
      </c>
      <c r="C24" s="43" t="s">
        <v>217</v>
      </c>
      <c r="D24" s="10" t="s">
        <v>218</v>
      </c>
      <c r="E24" s="15">
        <v>42927018</v>
      </c>
      <c r="F24" s="10" t="s">
        <v>219</v>
      </c>
      <c r="G24" s="5" t="s">
        <v>220</v>
      </c>
      <c r="H24" s="5">
        <v>4087</v>
      </c>
      <c r="I24" s="13">
        <v>229.54</v>
      </c>
      <c r="J24" s="47"/>
      <c r="K24" s="48"/>
      <c r="L24" s="53"/>
      <c r="M24" s="50"/>
      <c r="N24" s="32" t="s">
        <v>221</v>
      </c>
      <c r="O24" s="32" t="s">
        <v>174</v>
      </c>
      <c r="P24" s="28" t="s">
        <v>175</v>
      </c>
      <c r="Q24" s="33" t="s">
        <v>176</v>
      </c>
      <c r="R24" s="28" t="s">
        <v>177</v>
      </c>
      <c r="S24" s="28" t="s">
        <v>178</v>
      </c>
      <c r="T24" s="28" t="s">
        <v>221</v>
      </c>
      <c r="U24" s="35">
        <v>1442618</v>
      </c>
      <c r="V24" s="34" t="s">
        <v>222</v>
      </c>
      <c r="W24" s="64"/>
      <c r="X24" s="28" t="s">
        <v>47</v>
      </c>
      <c r="Y24" s="64"/>
      <c r="Z24" s="56">
        <v>0.1</v>
      </c>
      <c r="AA24" s="61"/>
      <c r="AB24" s="28" t="s">
        <v>49</v>
      </c>
      <c r="AC24" s="59">
        <v>45535</v>
      </c>
      <c r="AD24" s="28">
        <v>21</v>
      </c>
      <c r="AE24" s="60"/>
      <c r="AF24" s="63"/>
      <c r="AG24" s="60"/>
    </row>
    <row r="25" spans="1:33" ht="26.4">
      <c r="A25" s="4">
        <v>23</v>
      </c>
      <c r="B25" s="4" t="s">
        <v>51</v>
      </c>
      <c r="C25" s="43"/>
      <c r="D25" s="10" t="s">
        <v>218</v>
      </c>
      <c r="E25" s="15">
        <v>42927020</v>
      </c>
      <c r="F25" s="10" t="s">
        <v>219</v>
      </c>
      <c r="G25" s="5" t="s">
        <v>223</v>
      </c>
      <c r="H25" s="5">
        <v>8582</v>
      </c>
      <c r="I25" s="13">
        <v>229.54</v>
      </c>
      <c r="J25" s="47"/>
      <c r="K25" s="48"/>
      <c r="L25" s="54"/>
      <c r="M25" s="50"/>
      <c r="N25" s="32" t="s">
        <v>221</v>
      </c>
      <c r="O25" s="32" t="s">
        <v>174</v>
      </c>
      <c r="P25" s="28" t="s">
        <v>175</v>
      </c>
      <c r="Q25" s="33" t="s">
        <v>176</v>
      </c>
      <c r="R25" s="28" t="s">
        <v>177</v>
      </c>
      <c r="S25" s="28" t="s">
        <v>178</v>
      </c>
      <c r="T25" s="28" t="s">
        <v>221</v>
      </c>
      <c r="U25" s="35">
        <v>1442616</v>
      </c>
      <c r="V25" s="34" t="s">
        <v>222</v>
      </c>
      <c r="W25" s="64"/>
      <c r="X25" s="28" t="s">
        <v>47</v>
      </c>
      <c r="Y25" s="64"/>
      <c r="Z25" s="56">
        <v>0.1</v>
      </c>
      <c r="AA25" s="61"/>
      <c r="AB25" s="28" t="s">
        <v>49</v>
      </c>
      <c r="AC25" s="59">
        <v>45535</v>
      </c>
      <c r="AD25" s="28">
        <v>21</v>
      </c>
      <c r="AE25" s="60"/>
      <c r="AF25" s="63"/>
      <c r="AG25" s="60"/>
    </row>
    <row r="26" spans="1:33" ht="26.4">
      <c r="A26" s="4">
        <v>23</v>
      </c>
      <c r="B26" s="4" t="s">
        <v>181</v>
      </c>
      <c r="C26" s="43"/>
      <c r="D26" s="10" t="s">
        <v>218</v>
      </c>
      <c r="E26" s="15">
        <v>42927032</v>
      </c>
      <c r="F26" s="10" t="s">
        <v>219</v>
      </c>
      <c r="G26" s="5" t="s">
        <v>224</v>
      </c>
      <c r="H26" s="5">
        <v>7957</v>
      </c>
      <c r="I26" s="13">
        <v>229.54</v>
      </c>
      <c r="J26" s="47"/>
      <c r="K26" s="48"/>
      <c r="L26" s="54"/>
      <c r="M26" s="50"/>
      <c r="N26" s="32" t="s">
        <v>221</v>
      </c>
      <c r="O26" s="32" t="s">
        <v>174</v>
      </c>
      <c r="P26" s="28" t="s">
        <v>175</v>
      </c>
      <c r="Q26" s="33" t="s">
        <v>176</v>
      </c>
      <c r="R26" s="28" t="s">
        <v>177</v>
      </c>
      <c r="S26" s="28" t="s">
        <v>178</v>
      </c>
      <c r="T26" s="28" t="s">
        <v>221</v>
      </c>
      <c r="U26" s="35">
        <v>1442617</v>
      </c>
      <c r="V26" s="34" t="s">
        <v>222</v>
      </c>
      <c r="W26" s="64"/>
      <c r="X26" s="28" t="s">
        <v>47</v>
      </c>
      <c r="Y26" s="64"/>
      <c r="Z26" s="56">
        <v>0.1</v>
      </c>
      <c r="AA26" s="61"/>
      <c r="AB26" s="28" t="s">
        <v>49</v>
      </c>
      <c r="AC26" s="59">
        <v>45535</v>
      </c>
      <c r="AD26" s="28">
        <v>21</v>
      </c>
      <c r="AE26" s="60"/>
      <c r="AF26" s="63"/>
      <c r="AG26" s="60"/>
    </row>
    <row r="27" spans="1:33" ht="26.4">
      <c r="A27" s="4">
        <v>23</v>
      </c>
      <c r="B27" s="4" t="s">
        <v>225</v>
      </c>
      <c r="C27" s="43"/>
      <c r="D27" s="10" t="s">
        <v>218</v>
      </c>
      <c r="E27" s="15">
        <v>42927044</v>
      </c>
      <c r="F27" s="10" t="s">
        <v>219</v>
      </c>
      <c r="G27" s="5" t="s">
        <v>226</v>
      </c>
      <c r="H27" s="5">
        <v>20361</v>
      </c>
      <c r="I27" s="13">
        <v>229.54</v>
      </c>
      <c r="J27" s="47"/>
      <c r="K27" s="48"/>
      <c r="L27" s="55"/>
      <c r="M27" s="50"/>
      <c r="N27" s="32" t="s">
        <v>221</v>
      </c>
      <c r="O27" s="32" t="s">
        <v>174</v>
      </c>
      <c r="P27" s="28" t="s">
        <v>175</v>
      </c>
      <c r="Q27" s="33" t="s">
        <v>176</v>
      </c>
      <c r="R27" s="28" t="s">
        <v>177</v>
      </c>
      <c r="S27" s="28" t="s">
        <v>178</v>
      </c>
      <c r="T27" s="28" t="s">
        <v>221</v>
      </c>
      <c r="U27" s="35">
        <v>1442926</v>
      </c>
      <c r="V27" s="34" t="s">
        <v>222</v>
      </c>
      <c r="W27" s="64"/>
      <c r="X27" s="28" t="s">
        <v>47</v>
      </c>
      <c r="Y27" s="64"/>
      <c r="Z27" s="56">
        <v>0.1</v>
      </c>
      <c r="AA27" s="61"/>
      <c r="AB27" s="28" t="s">
        <v>49</v>
      </c>
      <c r="AC27" s="59">
        <v>45535</v>
      </c>
      <c r="AD27" s="28">
        <v>21</v>
      </c>
      <c r="AE27" s="60"/>
      <c r="AF27" s="63"/>
      <c r="AG27" s="60"/>
    </row>
    <row r="28" spans="1:33" ht="26.4">
      <c r="A28" s="4">
        <v>24</v>
      </c>
      <c r="B28" s="4" t="s">
        <v>33</v>
      </c>
      <c r="C28" s="4" t="s">
        <v>227</v>
      </c>
      <c r="D28" s="10" t="s">
        <v>228</v>
      </c>
      <c r="E28" s="15">
        <v>42119040</v>
      </c>
      <c r="F28" s="10" t="s">
        <v>229</v>
      </c>
      <c r="G28" s="5" t="s">
        <v>230</v>
      </c>
      <c r="H28" s="5">
        <v>5578</v>
      </c>
      <c r="I28" s="11">
        <v>72.900000000000006</v>
      </c>
      <c r="J28" s="21">
        <v>72.900000000000006</v>
      </c>
      <c r="K28" s="9">
        <v>406636.2</v>
      </c>
      <c r="L28" s="24">
        <v>406636.2</v>
      </c>
      <c r="M28" s="22">
        <v>55.1</v>
      </c>
      <c r="N28" s="32" t="s">
        <v>231</v>
      </c>
      <c r="O28" s="32" t="s">
        <v>232</v>
      </c>
      <c r="P28" s="28" t="s">
        <v>233</v>
      </c>
      <c r="Q28" s="33" t="s">
        <v>234</v>
      </c>
      <c r="R28" s="28" t="s">
        <v>235</v>
      </c>
      <c r="S28" s="28" t="s">
        <v>236</v>
      </c>
      <c r="T28" s="28" t="s">
        <v>44</v>
      </c>
      <c r="U28" s="35">
        <v>417998</v>
      </c>
      <c r="V28" s="34" t="s">
        <v>237</v>
      </c>
      <c r="W28" s="62">
        <v>108.21</v>
      </c>
      <c r="X28" s="28" t="s">
        <v>47</v>
      </c>
      <c r="Y28" s="62">
        <v>178.59</v>
      </c>
      <c r="Z28" s="56">
        <v>0.1</v>
      </c>
      <c r="AA28" s="35" t="s">
        <v>48</v>
      </c>
      <c r="AB28" s="28"/>
      <c r="AC28" s="28"/>
      <c r="AD28" s="66">
        <v>1</v>
      </c>
      <c r="AE28" s="28"/>
      <c r="AF28" s="22">
        <v>32.630000000000003</v>
      </c>
      <c r="AG28" s="28"/>
    </row>
    <row r="29" spans="1:33" ht="26.4">
      <c r="A29" s="4">
        <v>25</v>
      </c>
      <c r="B29" s="4" t="s">
        <v>33</v>
      </c>
      <c r="C29" s="4" t="s">
        <v>238</v>
      </c>
      <c r="D29" s="10" t="s">
        <v>239</v>
      </c>
      <c r="E29" s="15" t="s">
        <v>240</v>
      </c>
      <c r="F29" s="10" t="s">
        <v>241</v>
      </c>
      <c r="G29" s="5" t="s">
        <v>242</v>
      </c>
      <c r="H29" s="5">
        <v>63629</v>
      </c>
      <c r="I29" s="11">
        <v>11.25</v>
      </c>
      <c r="J29" s="21">
        <v>11.25</v>
      </c>
      <c r="K29" s="9">
        <v>715826.25</v>
      </c>
      <c r="L29" s="24">
        <v>715826.25</v>
      </c>
      <c r="M29" s="22">
        <v>50</v>
      </c>
      <c r="N29" s="32" t="s">
        <v>243</v>
      </c>
      <c r="O29" s="32" t="s">
        <v>244</v>
      </c>
      <c r="P29" s="35">
        <v>11116290153</v>
      </c>
      <c r="Q29" s="33" t="s">
        <v>245</v>
      </c>
      <c r="R29" s="28" t="s">
        <v>246</v>
      </c>
      <c r="S29" s="28" t="s">
        <v>247</v>
      </c>
      <c r="T29" s="28" t="s">
        <v>243</v>
      </c>
      <c r="U29" s="35">
        <v>100884</v>
      </c>
      <c r="V29" s="34" t="s">
        <v>248</v>
      </c>
      <c r="W29" s="62">
        <v>11.25</v>
      </c>
      <c r="X29" s="28" t="s">
        <v>181</v>
      </c>
      <c r="Y29" s="62">
        <v>198</v>
      </c>
      <c r="Z29" s="56">
        <v>0.1</v>
      </c>
      <c r="AA29" s="35">
        <v>50</v>
      </c>
      <c r="AB29" s="28" t="s">
        <v>49</v>
      </c>
      <c r="AC29" s="59">
        <v>49136</v>
      </c>
      <c r="AD29" s="66">
        <v>8</v>
      </c>
      <c r="AE29" s="35" t="s">
        <v>249</v>
      </c>
      <c r="AF29" s="22">
        <v>0</v>
      </c>
      <c r="AG29" s="28"/>
    </row>
    <row r="30" spans="1:33" ht="19.8" customHeight="1">
      <c r="A30" s="4">
        <v>26</v>
      </c>
      <c r="B30" s="4" t="s">
        <v>33</v>
      </c>
      <c r="C30" s="4" t="s">
        <v>250</v>
      </c>
      <c r="D30" s="10" t="s">
        <v>251</v>
      </c>
      <c r="E30" s="15">
        <v>26999021</v>
      </c>
      <c r="F30" s="10" t="s">
        <v>252</v>
      </c>
      <c r="G30" s="5" t="s">
        <v>253</v>
      </c>
      <c r="H30" s="5">
        <v>109116</v>
      </c>
      <c r="I30" s="11">
        <v>67.5</v>
      </c>
      <c r="J30" s="21">
        <v>67.5</v>
      </c>
      <c r="K30" s="9">
        <v>7365330</v>
      </c>
      <c r="L30" s="24">
        <v>7365330</v>
      </c>
      <c r="M30" s="22">
        <v>56.6</v>
      </c>
      <c r="N30" s="32" t="s">
        <v>125</v>
      </c>
      <c r="O30" s="32" t="s">
        <v>254</v>
      </c>
      <c r="P30" s="28" t="s">
        <v>255</v>
      </c>
      <c r="Q30" s="30" t="s">
        <v>256</v>
      </c>
      <c r="R30" s="28" t="s">
        <v>257</v>
      </c>
      <c r="S30" s="28" t="s">
        <v>258</v>
      </c>
      <c r="T30" s="28" t="s">
        <v>259</v>
      </c>
      <c r="U30" s="28">
        <v>1002897</v>
      </c>
      <c r="V30" s="34" t="s">
        <v>260</v>
      </c>
      <c r="W30" s="28">
        <v>72.569999999999993</v>
      </c>
      <c r="X30" s="28" t="s">
        <v>33</v>
      </c>
      <c r="Y30" s="62">
        <v>171.1</v>
      </c>
      <c r="Z30" s="56">
        <v>0.1</v>
      </c>
      <c r="AA30" s="35" t="s">
        <v>48</v>
      </c>
      <c r="AB30" s="67" t="s">
        <v>49</v>
      </c>
      <c r="AC30" s="59">
        <v>44549</v>
      </c>
      <c r="AD30" s="66">
        <v>1</v>
      </c>
      <c r="AE30" s="28"/>
      <c r="AF30" s="22">
        <v>0</v>
      </c>
      <c r="AG30" s="28"/>
    </row>
    <row r="31" spans="1:33" ht="26.4">
      <c r="A31" s="4">
        <v>27</v>
      </c>
      <c r="B31" s="4" t="s">
        <v>33</v>
      </c>
      <c r="C31" s="43" t="s">
        <v>261</v>
      </c>
      <c r="D31" s="10" t="s">
        <v>262</v>
      </c>
      <c r="E31" s="15">
        <v>48079014</v>
      </c>
      <c r="F31" s="10" t="s">
        <v>263</v>
      </c>
      <c r="G31" s="5" t="s">
        <v>264</v>
      </c>
      <c r="H31" s="5">
        <v>26670</v>
      </c>
      <c r="I31" s="11">
        <v>48.43</v>
      </c>
      <c r="J31" s="21">
        <v>48.426000000000002</v>
      </c>
      <c r="K31" s="9">
        <v>1291521.4200000002</v>
      </c>
      <c r="L31" s="44">
        <f>K31+K32+K33</f>
        <v>5251799.7000007946</v>
      </c>
      <c r="M31" s="22">
        <v>41.1</v>
      </c>
      <c r="N31" s="32" t="s">
        <v>243</v>
      </c>
      <c r="O31" s="32" t="s">
        <v>265</v>
      </c>
      <c r="P31" s="28" t="s">
        <v>40</v>
      </c>
      <c r="Q31" s="30" t="s">
        <v>266</v>
      </c>
      <c r="R31" s="28" t="s">
        <v>42</v>
      </c>
      <c r="S31" s="28" t="s">
        <v>43</v>
      </c>
      <c r="T31" s="28" t="s">
        <v>243</v>
      </c>
      <c r="U31" s="35" t="s">
        <v>267</v>
      </c>
      <c r="V31" s="34" t="s">
        <v>268</v>
      </c>
      <c r="W31" s="62">
        <v>82.22</v>
      </c>
      <c r="X31" s="28" t="s">
        <v>47</v>
      </c>
      <c r="Y31" s="62">
        <v>1503.51</v>
      </c>
      <c r="Z31" s="56">
        <v>0.1</v>
      </c>
      <c r="AA31" s="35" t="s">
        <v>48</v>
      </c>
      <c r="AB31" s="67" t="s">
        <v>49</v>
      </c>
      <c r="AC31" s="59">
        <v>46767</v>
      </c>
      <c r="AD31" s="66">
        <v>10</v>
      </c>
      <c r="AE31" s="35" t="s">
        <v>50</v>
      </c>
      <c r="AF31" s="22">
        <v>825</v>
      </c>
      <c r="AG31" s="28"/>
    </row>
    <row r="32" spans="1:33" ht="26.4">
      <c r="A32" s="4">
        <v>27</v>
      </c>
      <c r="B32" s="4" t="s">
        <v>51</v>
      </c>
      <c r="C32" s="43"/>
      <c r="D32" s="10" t="s">
        <v>262</v>
      </c>
      <c r="E32" s="15">
        <v>48079026</v>
      </c>
      <c r="F32" s="10" t="s">
        <v>263</v>
      </c>
      <c r="G32" s="5" t="s">
        <v>264</v>
      </c>
      <c r="H32" s="5">
        <v>22608</v>
      </c>
      <c r="I32" s="11">
        <v>48.43</v>
      </c>
      <c r="J32" s="21">
        <v>48.426000088499997</v>
      </c>
      <c r="K32" s="9">
        <v>1094815.0100008079</v>
      </c>
      <c r="L32" s="44"/>
      <c r="M32" s="22">
        <v>41.1</v>
      </c>
      <c r="N32" s="32" t="s">
        <v>243</v>
      </c>
      <c r="O32" s="32" t="s">
        <v>265</v>
      </c>
      <c r="P32" s="28" t="s">
        <v>40</v>
      </c>
      <c r="Q32" s="30" t="s">
        <v>266</v>
      </c>
      <c r="R32" s="28" t="s">
        <v>42</v>
      </c>
      <c r="S32" s="28" t="s">
        <v>43</v>
      </c>
      <c r="T32" s="28" t="s">
        <v>243</v>
      </c>
      <c r="U32" s="35" t="s">
        <v>269</v>
      </c>
      <c r="V32" s="34" t="s">
        <v>268</v>
      </c>
      <c r="W32" s="62">
        <v>82.22</v>
      </c>
      <c r="X32" s="28" t="s">
        <v>47</v>
      </c>
      <c r="Y32" s="62">
        <v>2255.27</v>
      </c>
      <c r="Z32" s="56">
        <v>0.1</v>
      </c>
      <c r="AA32" s="35" t="s">
        <v>48</v>
      </c>
      <c r="AB32" s="67" t="s">
        <v>49</v>
      </c>
      <c r="AC32" s="59">
        <v>46767</v>
      </c>
      <c r="AD32" s="66">
        <v>15</v>
      </c>
      <c r="AE32" s="35" t="s">
        <v>50</v>
      </c>
      <c r="AF32" s="22">
        <v>825</v>
      </c>
      <c r="AG32" s="28"/>
    </row>
    <row r="33" spans="1:33" ht="26.4">
      <c r="A33" s="4">
        <v>27</v>
      </c>
      <c r="B33" s="4" t="s">
        <v>181</v>
      </c>
      <c r="C33" s="43"/>
      <c r="D33" s="10" t="s">
        <v>262</v>
      </c>
      <c r="E33" s="15">
        <v>48079038</v>
      </c>
      <c r="F33" s="10" t="s">
        <v>263</v>
      </c>
      <c r="G33" s="5" t="s">
        <v>264</v>
      </c>
      <c r="H33" s="5">
        <v>59172</v>
      </c>
      <c r="I33" s="11">
        <v>48.43</v>
      </c>
      <c r="J33" s="21">
        <v>48.425999966200003</v>
      </c>
      <c r="K33" s="9">
        <v>2865463.2699999865</v>
      </c>
      <c r="L33" s="44"/>
      <c r="M33" s="22">
        <v>41.1</v>
      </c>
      <c r="N33" s="32" t="s">
        <v>243</v>
      </c>
      <c r="O33" s="32" t="s">
        <v>265</v>
      </c>
      <c r="P33" s="28" t="s">
        <v>40</v>
      </c>
      <c r="Q33" s="30" t="s">
        <v>266</v>
      </c>
      <c r="R33" s="28" t="s">
        <v>42</v>
      </c>
      <c r="S33" s="28" t="s">
        <v>43</v>
      </c>
      <c r="T33" s="28" t="s">
        <v>243</v>
      </c>
      <c r="U33" s="35" t="s">
        <v>270</v>
      </c>
      <c r="V33" s="34" t="s">
        <v>268</v>
      </c>
      <c r="W33" s="62">
        <v>82.22</v>
      </c>
      <c r="X33" s="28" t="s">
        <v>47</v>
      </c>
      <c r="Y33" s="62">
        <v>4510.54</v>
      </c>
      <c r="Z33" s="56">
        <v>0.1</v>
      </c>
      <c r="AA33" s="35" t="s">
        <v>48</v>
      </c>
      <c r="AB33" s="67" t="s">
        <v>49</v>
      </c>
      <c r="AC33" s="59">
        <v>46767</v>
      </c>
      <c r="AD33" s="66">
        <v>30</v>
      </c>
      <c r="AE33" s="35" t="s">
        <v>50</v>
      </c>
      <c r="AF33" s="22">
        <v>825</v>
      </c>
      <c r="AG33" s="28"/>
    </row>
    <row r="34" spans="1:33">
      <c r="A34" s="4">
        <v>28</v>
      </c>
      <c r="B34" s="4" t="s">
        <v>33</v>
      </c>
      <c r="C34" s="43" t="s">
        <v>271</v>
      </c>
      <c r="D34" s="10" t="s">
        <v>272</v>
      </c>
      <c r="E34" s="15">
        <v>39551015</v>
      </c>
      <c r="F34" s="10" t="s">
        <v>273</v>
      </c>
      <c r="G34" s="5" t="s">
        <v>274</v>
      </c>
      <c r="H34" s="5">
        <v>6628</v>
      </c>
      <c r="I34" s="13">
        <v>63.1</v>
      </c>
      <c r="J34" s="21">
        <v>63.003999698199998</v>
      </c>
      <c r="K34" s="9">
        <v>417590.50999966956</v>
      </c>
      <c r="L34" s="44">
        <f>K34+K35</f>
        <v>661415.9899996696</v>
      </c>
      <c r="M34" s="22">
        <v>40.35</v>
      </c>
      <c r="N34" s="32" t="s">
        <v>243</v>
      </c>
      <c r="O34" s="32" t="s">
        <v>275</v>
      </c>
      <c r="P34" s="28" t="s">
        <v>276</v>
      </c>
      <c r="Q34" s="30" t="s">
        <v>277</v>
      </c>
      <c r="R34" s="28" t="s">
        <v>303</v>
      </c>
      <c r="S34" s="28" t="s">
        <v>278</v>
      </c>
      <c r="T34" s="28" t="s">
        <v>243</v>
      </c>
      <c r="U34" s="28">
        <v>1500142</v>
      </c>
      <c r="V34" s="34" t="s">
        <v>279</v>
      </c>
      <c r="W34" s="68">
        <v>63.003999999999998</v>
      </c>
      <c r="X34" s="28" t="s">
        <v>47</v>
      </c>
      <c r="Y34" s="28">
        <v>1161.79</v>
      </c>
      <c r="Z34" s="56">
        <v>0.1</v>
      </c>
      <c r="AA34" s="28">
        <v>40.35</v>
      </c>
      <c r="AB34" s="67" t="s">
        <v>49</v>
      </c>
      <c r="AC34" s="69">
        <v>44045</v>
      </c>
      <c r="AD34" s="66">
        <v>10</v>
      </c>
      <c r="AE34" s="28"/>
      <c r="AF34" s="22">
        <v>0.152</v>
      </c>
      <c r="AG34" s="28"/>
    </row>
    <row r="35" spans="1:33">
      <c r="A35" s="4">
        <v>28</v>
      </c>
      <c r="B35" s="4" t="s">
        <v>51</v>
      </c>
      <c r="C35" s="43"/>
      <c r="D35" s="10" t="s">
        <v>272</v>
      </c>
      <c r="E35" s="15">
        <v>39551039</v>
      </c>
      <c r="F35" s="10" t="s">
        <v>273</v>
      </c>
      <c r="G35" s="5" t="s">
        <v>280</v>
      </c>
      <c r="H35" s="5">
        <v>3870</v>
      </c>
      <c r="I35" s="13">
        <v>63.1</v>
      </c>
      <c r="J35" s="21">
        <v>63.003999999999998</v>
      </c>
      <c r="K35" s="9">
        <v>243825.47999999998</v>
      </c>
      <c r="L35" s="44"/>
      <c r="M35" s="22">
        <v>40.35</v>
      </c>
      <c r="N35" s="32" t="s">
        <v>243</v>
      </c>
      <c r="O35" s="32" t="s">
        <v>275</v>
      </c>
      <c r="P35" s="28" t="s">
        <v>276</v>
      </c>
      <c r="Q35" s="30" t="s">
        <v>277</v>
      </c>
      <c r="R35" s="28" t="s">
        <v>303</v>
      </c>
      <c r="S35" s="28" t="s">
        <v>278</v>
      </c>
      <c r="T35" s="28" t="s">
        <v>243</v>
      </c>
      <c r="U35" s="28">
        <v>1500143</v>
      </c>
      <c r="V35" s="34" t="s">
        <v>279</v>
      </c>
      <c r="W35" s="68">
        <v>63.003999999999998</v>
      </c>
      <c r="X35" s="28" t="s">
        <v>47</v>
      </c>
      <c r="Y35" s="28">
        <v>1161.79</v>
      </c>
      <c r="Z35" s="56">
        <v>0.1</v>
      </c>
      <c r="AA35" s="28">
        <v>40.35</v>
      </c>
      <c r="AB35" s="67" t="s">
        <v>49</v>
      </c>
      <c r="AC35" s="69">
        <v>44045</v>
      </c>
      <c r="AD35" s="66">
        <v>10</v>
      </c>
      <c r="AE35" s="28"/>
      <c r="AF35" s="22">
        <v>0.152</v>
      </c>
      <c r="AG35" s="28"/>
    </row>
    <row r="36" spans="1:33">
      <c r="A36" s="4">
        <v>29</v>
      </c>
      <c r="B36" s="4" t="s">
        <v>33</v>
      </c>
      <c r="C36" s="4" t="s">
        <v>281</v>
      </c>
      <c r="D36" s="10" t="s">
        <v>282</v>
      </c>
      <c r="E36" s="15">
        <v>35040017</v>
      </c>
      <c r="F36" s="10" t="s">
        <v>283</v>
      </c>
      <c r="G36" s="5" t="s">
        <v>284</v>
      </c>
      <c r="H36" s="5">
        <v>6093</v>
      </c>
      <c r="I36" s="13">
        <v>0.13</v>
      </c>
      <c r="J36" s="21">
        <v>0.12032988679999999</v>
      </c>
      <c r="K36" s="9">
        <v>733.17000027239999</v>
      </c>
      <c r="L36" s="26">
        <v>733.17069000000004</v>
      </c>
      <c r="M36" s="22">
        <v>0</v>
      </c>
      <c r="N36" s="32" t="s">
        <v>243</v>
      </c>
      <c r="O36" s="32" t="s">
        <v>285</v>
      </c>
      <c r="P36" s="28">
        <v>11691250960</v>
      </c>
      <c r="Q36" s="30" t="s">
        <v>286</v>
      </c>
      <c r="R36" s="28" t="s">
        <v>287</v>
      </c>
      <c r="S36" s="28" t="s">
        <v>288</v>
      </c>
      <c r="T36" s="28" t="s">
        <v>243</v>
      </c>
      <c r="U36" s="28" t="s">
        <v>289</v>
      </c>
      <c r="V36" s="34" t="s">
        <v>290</v>
      </c>
      <c r="W36" s="28">
        <v>0.12</v>
      </c>
      <c r="X36" s="28" t="s">
        <v>33</v>
      </c>
      <c r="Y36" s="28">
        <v>5.96</v>
      </c>
      <c r="Z36" s="56">
        <v>0.1</v>
      </c>
      <c r="AA36" s="35" t="s">
        <v>48</v>
      </c>
      <c r="AB36" s="67" t="s">
        <v>49</v>
      </c>
      <c r="AC36" s="69">
        <v>33970</v>
      </c>
      <c r="AD36" s="66">
        <v>30</v>
      </c>
      <c r="AE36" s="35" t="s">
        <v>291</v>
      </c>
      <c r="AF36" s="22">
        <v>7.4384600000000001</v>
      </c>
      <c r="AG36" s="28"/>
    </row>
    <row r="37" spans="1:33" ht="26.4">
      <c r="A37" s="4">
        <v>37</v>
      </c>
      <c r="B37" s="4" t="s">
        <v>33</v>
      </c>
      <c r="C37" s="4" t="s">
        <v>292</v>
      </c>
      <c r="D37" s="10" t="s">
        <v>293</v>
      </c>
      <c r="E37" s="15">
        <v>25519048</v>
      </c>
      <c r="F37" s="10" t="s">
        <v>294</v>
      </c>
      <c r="G37" s="5" t="s">
        <v>295</v>
      </c>
      <c r="H37" s="5">
        <v>36015</v>
      </c>
      <c r="I37" s="13">
        <v>0.5</v>
      </c>
      <c r="J37" s="21">
        <v>0.48003998329999997</v>
      </c>
      <c r="K37" s="9">
        <v>17288.639998549497</v>
      </c>
      <c r="L37" s="26">
        <v>17288.640599999999</v>
      </c>
      <c r="M37" s="31"/>
      <c r="N37" s="32" t="s">
        <v>296</v>
      </c>
      <c r="O37" s="32" t="s">
        <v>297</v>
      </c>
      <c r="P37" s="28">
        <v>13445820155</v>
      </c>
      <c r="Q37" s="30" t="s">
        <v>76</v>
      </c>
      <c r="R37" s="30">
        <v>800216644</v>
      </c>
      <c r="S37" s="29" t="s">
        <v>298</v>
      </c>
      <c r="T37" s="28" t="s">
        <v>299</v>
      </c>
      <c r="U37" s="28">
        <v>186780</v>
      </c>
      <c r="V37" s="34" t="s">
        <v>300</v>
      </c>
      <c r="W37" s="28">
        <v>0.48</v>
      </c>
      <c r="X37" s="28" t="s">
        <v>301</v>
      </c>
      <c r="Y37" s="28">
        <v>15.9</v>
      </c>
      <c r="Z37" s="56">
        <v>0.1</v>
      </c>
      <c r="AA37" s="35">
        <v>33.58</v>
      </c>
      <c r="AB37" s="67" t="s">
        <v>302</v>
      </c>
      <c r="AC37" s="69">
        <v>36161</v>
      </c>
      <c r="AD37" s="66">
        <v>20</v>
      </c>
      <c r="AE37" s="35"/>
      <c r="AF37" s="22">
        <v>3.992</v>
      </c>
      <c r="AG37" s="29"/>
    </row>
    <row r="39" spans="1:33">
      <c r="K39" s="36"/>
      <c r="L39" s="37"/>
    </row>
  </sheetData>
  <mergeCells count="16">
    <mergeCell ref="C3:C4"/>
    <mergeCell ref="L3:L4"/>
    <mergeCell ref="C20:C22"/>
    <mergeCell ref="L20:L22"/>
    <mergeCell ref="A1:AG1"/>
    <mergeCell ref="C9:C10"/>
    <mergeCell ref="L9:L10"/>
    <mergeCell ref="C15:C17"/>
    <mergeCell ref="L15:L17"/>
    <mergeCell ref="L18:L19"/>
    <mergeCell ref="C24:C27"/>
    <mergeCell ref="L24:L27"/>
    <mergeCell ref="C31:C33"/>
    <mergeCell ref="L31:L33"/>
    <mergeCell ref="C34:C35"/>
    <mergeCell ref="L34:L35"/>
  </mergeCells>
  <hyperlinks>
    <hyperlink ref="S3" r:id="rId1"/>
    <hyperlink ref="S4" r:id="rId2"/>
    <hyperlink ref="S5" r:id="rId3"/>
    <hyperlink ref="S6" r:id="rId4"/>
    <hyperlink ref="S7" r:id="rId5"/>
    <hyperlink ref="S8" r:id="rId6"/>
    <hyperlink ref="S9" r:id="rId7"/>
    <hyperlink ref="S10" r:id="rId8"/>
    <hyperlink ref="S11" r:id="rId9"/>
    <hyperlink ref="S12" r:id="rId10"/>
    <hyperlink ref="S13" r:id="rId11"/>
    <hyperlink ref="S14" r:id="rId12"/>
    <hyperlink ref="S15" r:id="rId13"/>
    <hyperlink ref="S16" r:id="rId14"/>
    <hyperlink ref="S17" r:id="rId15"/>
    <hyperlink ref="S18" r:id="rId16"/>
    <hyperlink ref="S19" r:id="rId17"/>
    <hyperlink ref="S20" r:id="rId18"/>
    <hyperlink ref="S21" r:id="rId19"/>
    <hyperlink ref="S22" r:id="rId20"/>
    <hyperlink ref="S23" r:id="rId21"/>
    <hyperlink ref="S24" r:id="rId22"/>
    <hyperlink ref="S25" r:id="rId23"/>
    <hyperlink ref="S26" r:id="rId24"/>
    <hyperlink ref="S27" r:id="rId25"/>
    <hyperlink ref="S28" r:id="rId26"/>
    <hyperlink ref="S29" r:id="rId27"/>
    <hyperlink ref="S30" r:id="rId28"/>
    <hyperlink ref="S31" r:id="rId29"/>
    <hyperlink ref="S32" r:id="rId30"/>
    <hyperlink ref="S33" r:id="rId31"/>
    <hyperlink ref="S34" r:id="rId32"/>
    <hyperlink ref="S35" r:id="rId33"/>
    <hyperlink ref="S36" r:id="rId34"/>
    <hyperlink ref="S37" r:id="rId35"/>
  </hyperlinks>
  <pageMargins left="0" right="0" top="0.39409448818897608" bottom="0.39409448818897608" header="0" footer="0"/>
  <pageSetup paperSize="9" fitToWidth="0" fitToHeight="0" orientation="portrait" r:id="rId36"/>
  <headerFooter>
    <oddHeader>&amp;C&amp;A</oddHeader>
    <oddFooter>&amp;CPagina &amp;P</oddFooter>
  </headerFooter>
  <ignoredErrors>
    <ignoredError sqref="C8:C14 C31 P3:P3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="80" workbookViewId="0">
      <selection activeCell="E44" sqref="E44"/>
    </sheetView>
  </sheetViews>
  <sheetFormatPr defaultRowHeight="13.8"/>
  <cols>
    <col min="1" max="1" width="10.69921875" style="39" customWidth="1"/>
    <col min="2" max="2" width="8.796875" style="39"/>
    <col min="3" max="3" width="17.19921875" style="39" customWidth="1"/>
    <col min="4" max="4" width="37.09765625" style="39" customWidth="1"/>
    <col min="5" max="5" width="24" style="39" customWidth="1"/>
    <col min="6" max="6" width="15.59765625" style="39" customWidth="1"/>
    <col min="7" max="7" width="22.5" style="39" customWidth="1"/>
    <col min="8" max="8" width="21.59765625" style="39" customWidth="1"/>
    <col min="9" max="9" width="8.796875" style="39"/>
    <col min="10" max="10" width="17.09765625" style="39" customWidth="1"/>
    <col min="11" max="11" width="10.796875" style="39" customWidth="1"/>
    <col min="12" max="12" width="15.8984375" style="39" customWidth="1"/>
    <col min="13" max="13" width="8.796875" style="39"/>
    <col min="14" max="14" width="21.8984375" style="39" customWidth="1"/>
    <col min="15" max="256" width="8.796875" style="39"/>
    <col min="257" max="257" width="10.69921875" style="39" customWidth="1"/>
    <col min="258" max="258" width="8.796875" style="39"/>
    <col min="259" max="259" width="12.69921875" style="39" customWidth="1"/>
    <col min="260" max="260" width="24.09765625" style="39" customWidth="1"/>
    <col min="261" max="261" width="17.5" style="39" customWidth="1"/>
    <col min="262" max="262" width="8.796875" style="39"/>
    <col min="263" max="263" width="22.5" style="39" customWidth="1"/>
    <col min="264" max="264" width="21.59765625" style="39" customWidth="1"/>
    <col min="265" max="269" width="8.796875" style="39"/>
    <col min="270" max="270" width="21.8984375" style="39" customWidth="1"/>
    <col min="271" max="512" width="8.796875" style="39"/>
    <col min="513" max="513" width="10.69921875" style="39" customWidth="1"/>
    <col min="514" max="514" width="8.796875" style="39"/>
    <col min="515" max="515" width="12.69921875" style="39" customWidth="1"/>
    <col min="516" max="516" width="24.09765625" style="39" customWidth="1"/>
    <col min="517" max="517" width="17.5" style="39" customWidth="1"/>
    <col min="518" max="518" width="8.796875" style="39"/>
    <col min="519" max="519" width="22.5" style="39" customWidth="1"/>
    <col min="520" max="520" width="21.59765625" style="39" customWidth="1"/>
    <col min="521" max="525" width="8.796875" style="39"/>
    <col min="526" max="526" width="21.8984375" style="39" customWidth="1"/>
    <col min="527" max="768" width="8.796875" style="39"/>
    <col min="769" max="769" width="10.69921875" style="39" customWidth="1"/>
    <col min="770" max="770" width="8.796875" style="39"/>
    <col min="771" max="771" width="12.69921875" style="39" customWidth="1"/>
    <col min="772" max="772" width="24.09765625" style="39" customWidth="1"/>
    <col min="773" max="773" width="17.5" style="39" customWidth="1"/>
    <col min="774" max="774" width="8.796875" style="39"/>
    <col min="775" max="775" width="22.5" style="39" customWidth="1"/>
    <col min="776" max="776" width="21.59765625" style="39" customWidth="1"/>
    <col min="777" max="781" width="8.796875" style="39"/>
    <col min="782" max="782" width="21.8984375" style="39" customWidth="1"/>
    <col min="783" max="1024" width="8.796875" style="39"/>
    <col min="1025" max="1025" width="10.69921875" style="39" customWidth="1"/>
    <col min="1026" max="1026" width="8.796875" style="39"/>
    <col min="1027" max="1027" width="12.69921875" style="39" customWidth="1"/>
    <col min="1028" max="1028" width="24.09765625" style="39" customWidth="1"/>
    <col min="1029" max="1029" width="17.5" style="39" customWidth="1"/>
    <col min="1030" max="1030" width="8.796875" style="39"/>
    <col min="1031" max="1031" width="22.5" style="39" customWidth="1"/>
    <col min="1032" max="1032" width="21.59765625" style="39" customWidth="1"/>
    <col min="1033" max="1037" width="8.796875" style="39"/>
    <col min="1038" max="1038" width="21.8984375" style="39" customWidth="1"/>
    <col min="1039" max="1280" width="8.796875" style="39"/>
    <col min="1281" max="1281" width="10.69921875" style="39" customWidth="1"/>
    <col min="1282" max="1282" width="8.796875" style="39"/>
    <col min="1283" max="1283" width="12.69921875" style="39" customWidth="1"/>
    <col min="1284" max="1284" width="24.09765625" style="39" customWidth="1"/>
    <col min="1285" max="1285" width="17.5" style="39" customWidth="1"/>
    <col min="1286" max="1286" width="8.796875" style="39"/>
    <col min="1287" max="1287" width="22.5" style="39" customWidth="1"/>
    <col min="1288" max="1288" width="21.59765625" style="39" customWidth="1"/>
    <col min="1289" max="1293" width="8.796875" style="39"/>
    <col min="1294" max="1294" width="21.8984375" style="39" customWidth="1"/>
    <col min="1295" max="1536" width="8.796875" style="39"/>
    <col min="1537" max="1537" width="10.69921875" style="39" customWidth="1"/>
    <col min="1538" max="1538" width="8.796875" style="39"/>
    <col min="1539" max="1539" width="12.69921875" style="39" customWidth="1"/>
    <col min="1540" max="1540" width="24.09765625" style="39" customWidth="1"/>
    <col min="1541" max="1541" width="17.5" style="39" customWidth="1"/>
    <col min="1542" max="1542" width="8.796875" style="39"/>
    <col min="1543" max="1543" width="22.5" style="39" customWidth="1"/>
    <col min="1544" max="1544" width="21.59765625" style="39" customWidth="1"/>
    <col min="1545" max="1549" width="8.796875" style="39"/>
    <col min="1550" max="1550" width="21.8984375" style="39" customWidth="1"/>
    <col min="1551" max="1792" width="8.796875" style="39"/>
    <col min="1793" max="1793" width="10.69921875" style="39" customWidth="1"/>
    <col min="1794" max="1794" width="8.796875" style="39"/>
    <col min="1795" max="1795" width="12.69921875" style="39" customWidth="1"/>
    <col min="1796" max="1796" width="24.09765625" style="39" customWidth="1"/>
    <col min="1797" max="1797" width="17.5" style="39" customWidth="1"/>
    <col min="1798" max="1798" width="8.796875" style="39"/>
    <col min="1799" max="1799" width="22.5" style="39" customWidth="1"/>
    <col min="1800" max="1800" width="21.59765625" style="39" customWidth="1"/>
    <col min="1801" max="1805" width="8.796875" style="39"/>
    <col min="1806" max="1806" width="21.8984375" style="39" customWidth="1"/>
    <col min="1807" max="2048" width="8.796875" style="39"/>
    <col min="2049" max="2049" width="10.69921875" style="39" customWidth="1"/>
    <col min="2050" max="2050" width="8.796875" style="39"/>
    <col min="2051" max="2051" width="12.69921875" style="39" customWidth="1"/>
    <col min="2052" max="2052" width="24.09765625" style="39" customWidth="1"/>
    <col min="2053" max="2053" width="17.5" style="39" customWidth="1"/>
    <col min="2054" max="2054" width="8.796875" style="39"/>
    <col min="2055" max="2055" width="22.5" style="39" customWidth="1"/>
    <col min="2056" max="2056" width="21.59765625" style="39" customWidth="1"/>
    <col min="2057" max="2061" width="8.796875" style="39"/>
    <col min="2062" max="2062" width="21.8984375" style="39" customWidth="1"/>
    <col min="2063" max="2304" width="8.796875" style="39"/>
    <col min="2305" max="2305" width="10.69921875" style="39" customWidth="1"/>
    <col min="2306" max="2306" width="8.796875" style="39"/>
    <col min="2307" max="2307" width="12.69921875" style="39" customWidth="1"/>
    <col min="2308" max="2308" width="24.09765625" style="39" customWidth="1"/>
    <col min="2309" max="2309" width="17.5" style="39" customWidth="1"/>
    <col min="2310" max="2310" width="8.796875" style="39"/>
    <col min="2311" max="2311" width="22.5" style="39" customWidth="1"/>
    <col min="2312" max="2312" width="21.59765625" style="39" customWidth="1"/>
    <col min="2313" max="2317" width="8.796875" style="39"/>
    <col min="2318" max="2318" width="21.8984375" style="39" customWidth="1"/>
    <col min="2319" max="2560" width="8.796875" style="39"/>
    <col min="2561" max="2561" width="10.69921875" style="39" customWidth="1"/>
    <col min="2562" max="2562" width="8.796875" style="39"/>
    <col min="2563" max="2563" width="12.69921875" style="39" customWidth="1"/>
    <col min="2564" max="2564" width="24.09765625" style="39" customWidth="1"/>
    <col min="2565" max="2565" width="17.5" style="39" customWidth="1"/>
    <col min="2566" max="2566" width="8.796875" style="39"/>
    <col min="2567" max="2567" width="22.5" style="39" customWidth="1"/>
    <col min="2568" max="2568" width="21.59765625" style="39" customWidth="1"/>
    <col min="2569" max="2573" width="8.796875" style="39"/>
    <col min="2574" max="2574" width="21.8984375" style="39" customWidth="1"/>
    <col min="2575" max="2816" width="8.796875" style="39"/>
    <col min="2817" max="2817" width="10.69921875" style="39" customWidth="1"/>
    <col min="2818" max="2818" width="8.796875" style="39"/>
    <col min="2819" max="2819" width="12.69921875" style="39" customWidth="1"/>
    <col min="2820" max="2820" width="24.09765625" style="39" customWidth="1"/>
    <col min="2821" max="2821" width="17.5" style="39" customWidth="1"/>
    <col min="2822" max="2822" width="8.796875" style="39"/>
    <col min="2823" max="2823" width="22.5" style="39" customWidth="1"/>
    <col min="2824" max="2824" width="21.59765625" style="39" customWidth="1"/>
    <col min="2825" max="2829" width="8.796875" style="39"/>
    <col min="2830" max="2830" width="21.8984375" style="39" customWidth="1"/>
    <col min="2831" max="3072" width="8.796875" style="39"/>
    <col min="3073" max="3073" width="10.69921875" style="39" customWidth="1"/>
    <col min="3074" max="3074" width="8.796875" style="39"/>
    <col min="3075" max="3075" width="12.69921875" style="39" customWidth="1"/>
    <col min="3076" max="3076" width="24.09765625" style="39" customWidth="1"/>
    <col min="3077" max="3077" width="17.5" style="39" customWidth="1"/>
    <col min="3078" max="3078" width="8.796875" style="39"/>
    <col min="3079" max="3079" width="22.5" style="39" customWidth="1"/>
    <col min="3080" max="3080" width="21.59765625" style="39" customWidth="1"/>
    <col min="3081" max="3085" width="8.796875" style="39"/>
    <col min="3086" max="3086" width="21.8984375" style="39" customWidth="1"/>
    <col min="3087" max="3328" width="8.796875" style="39"/>
    <col min="3329" max="3329" width="10.69921875" style="39" customWidth="1"/>
    <col min="3330" max="3330" width="8.796875" style="39"/>
    <col min="3331" max="3331" width="12.69921875" style="39" customWidth="1"/>
    <col min="3332" max="3332" width="24.09765625" style="39" customWidth="1"/>
    <col min="3333" max="3333" width="17.5" style="39" customWidth="1"/>
    <col min="3334" max="3334" width="8.796875" style="39"/>
    <col min="3335" max="3335" width="22.5" style="39" customWidth="1"/>
    <col min="3336" max="3336" width="21.59765625" style="39" customWidth="1"/>
    <col min="3337" max="3341" width="8.796875" style="39"/>
    <col min="3342" max="3342" width="21.8984375" style="39" customWidth="1"/>
    <col min="3343" max="3584" width="8.796875" style="39"/>
    <col min="3585" max="3585" width="10.69921875" style="39" customWidth="1"/>
    <col min="3586" max="3586" width="8.796875" style="39"/>
    <col min="3587" max="3587" width="12.69921875" style="39" customWidth="1"/>
    <col min="3588" max="3588" width="24.09765625" style="39" customWidth="1"/>
    <col min="3589" max="3589" width="17.5" style="39" customWidth="1"/>
    <col min="3590" max="3590" width="8.796875" style="39"/>
    <col min="3591" max="3591" width="22.5" style="39" customWidth="1"/>
    <col min="3592" max="3592" width="21.59765625" style="39" customWidth="1"/>
    <col min="3593" max="3597" width="8.796875" style="39"/>
    <col min="3598" max="3598" width="21.8984375" style="39" customWidth="1"/>
    <col min="3599" max="3840" width="8.796875" style="39"/>
    <col min="3841" max="3841" width="10.69921875" style="39" customWidth="1"/>
    <col min="3842" max="3842" width="8.796875" style="39"/>
    <col min="3843" max="3843" width="12.69921875" style="39" customWidth="1"/>
    <col min="3844" max="3844" width="24.09765625" style="39" customWidth="1"/>
    <col min="3845" max="3845" width="17.5" style="39" customWidth="1"/>
    <col min="3846" max="3846" width="8.796875" style="39"/>
    <col min="3847" max="3847" width="22.5" style="39" customWidth="1"/>
    <col min="3848" max="3848" width="21.59765625" style="39" customWidth="1"/>
    <col min="3849" max="3853" width="8.796875" style="39"/>
    <col min="3854" max="3854" width="21.8984375" style="39" customWidth="1"/>
    <col min="3855" max="4096" width="8.796875" style="39"/>
    <col min="4097" max="4097" width="10.69921875" style="39" customWidth="1"/>
    <col min="4098" max="4098" width="8.796875" style="39"/>
    <col min="4099" max="4099" width="12.69921875" style="39" customWidth="1"/>
    <col min="4100" max="4100" width="24.09765625" style="39" customWidth="1"/>
    <col min="4101" max="4101" width="17.5" style="39" customWidth="1"/>
    <col min="4102" max="4102" width="8.796875" style="39"/>
    <col min="4103" max="4103" width="22.5" style="39" customWidth="1"/>
    <col min="4104" max="4104" width="21.59765625" style="39" customWidth="1"/>
    <col min="4105" max="4109" width="8.796875" style="39"/>
    <col min="4110" max="4110" width="21.8984375" style="39" customWidth="1"/>
    <col min="4111" max="4352" width="8.796875" style="39"/>
    <col min="4353" max="4353" width="10.69921875" style="39" customWidth="1"/>
    <col min="4354" max="4354" width="8.796875" style="39"/>
    <col min="4355" max="4355" width="12.69921875" style="39" customWidth="1"/>
    <col min="4356" max="4356" width="24.09765625" style="39" customWidth="1"/>
    <col min="4357" max="4357" width="17.5" style="39" customWidth="1"/>
    <col min="4358" max="4358" width="8.796875" style="39"/>
    <col min="4359" max="4359" width="22.5" style="39" customWidth="1"/>
    <col min="4360" max="4360" width="21.59765625" style="39" customWidth="1"/>
    <col min="4361" max="4365" width="8.796875" style="39"/>
    <col min="4366" max="4366" width="21.8984375" style="39" customWidth="1"/>
    <col min="4367" max="4608" width="8.796875" style="39"/>
    <col min="4609" max="4609" width="10.69921875" style="39" customWidth="1"/>
    <col min="4610" max="4610" width="8.796875" style="39"/>
    <col min="4611" max="4611" width="12.69921875" style="39" customWidth="1"/>
    <col min="4612" max="4612" width="24.09765625" style="39" customWidth="1"/>
    <col min="4613" max="4613" width="17.5" style="39" customWidth="1"/>
    <col min="4614" max="4614" width="8.796875" style="39"/>
    <col min="4615" max="4615" width="22.5" style="39" customWidth="1"/>
    <col min="4616" max="4616" width="21.59765625" style="39" customWidth="1"/>
    <col min="4617" max="4621" width="8.796875" style="39"/>
    <col min="4622" max="4622" width="21.8984375" style="39" customWidth="1"/>
    <col min="4623" max="4864" width="8.796875" style="39"/>
    <col min="4865" max="4865" width="10.69921875" style="39" customWidth="1"/>
    <col min="4866" max="4866" width="8.796875" style="39"/>
    <col min="4867" max="4867" width="12.69921875" style="39" customWidth="1"/>
    <col min="4868" max="4868" width="24.09765625" style="39" customWidth="1"/>
    <col min="4869" max="4869" width="17.5" style="39" customWidth="1"/>
    <col min="4870" max="4870" width="8.796875" style="39"/>
    <col min="4871" max="4871" width="22.5" style="39" customWidth="1"/>
    <col min="4872" max="4872" width="21.59765625" style="39" customWidth="1"/>
    <col min="4873" max="4877" width="8.796875" style="39"/>
    <col min="4878" max="4878" width="21.8984375" style="39" customWidth="1"/>
    <col min="4879" max="5120" width="8.796875" style="39"/>
    <col min="5121" max="5121" width="10.69921875" style="39" customWidth="1"/>
    <col min="5122" max="5122" width="8.796875" style="39"/>
    <col min="5123" max="5123" width="12.69921875" style="39" customWidth="1"/>
    <col min="5124" max="5124" width="24.09765625" style="39" customWidth="1"/>
    <col min="5125" max="5125" width="17.5" style="39" customWidth="1"/>
    <col min="5126" max="5126" width="8.796875" style="39"/>
    <col min="5127" max="5127" width="22.5" style="39" customWidth="1"/>
    <col min="5128" max="5128" width="21.59765625" style="39" customWidth="1"/>
    <col min="5129" max="5133" width="8.796875" style="39"/>
    <col min="5134" max="5134" width="21.8984375" style="39" customWidth="1"/>
    <col min="5135" max="5376" width="8.796875" style="39"/>
    <col min="5377" max="5377" width="10.69921875" style="39" customWidth="1"/>
    <col min="5378" max="5378" width="8.796875" style="39"/>
    <col min="5379" max="5379" width="12.69921875" style="39" customWidth="1"/>
    <col min="5380" max="5380" width="24.09765625" style="39" customWidth="1"/>
    <col min="5381" max="5381" width="17.5" style="39" customWidth="1"/>
    <col min="5382" max="5382" width="8.796875" style="39"/>
    <col min="5383" max="5383" width="22.5" style="39" customWidth="1"/>
    <col min="5384" max="5384" width="21.59765625" style="39" customWidth="1"/>
    <col min="5385" max="5389" width="8.796875" style="39"/>
    <col min="5390" max="5390" width="21.8984375" style="39" customWidth="1"/>
    <col min="5391" max="5632" width="8.796875" style="39"/>
    <col min="5633" max="5633" width="10.69921875" style="39" customWidth="1"/>
    <col min="5634" max="5634" width="8.796875" style="39"/>
    <col min="5635" max="5635" width="12.69921875" style="39" customWidth="1"/>
    <col min="5636" max="5636" width="24.09765625" style="39" customWidth="1"/>
    <col min="5637" max="5637" width="17.5" style="39" customWidth="1"/>
    <col min="5638" max="5638" width="8.796875" style="39"/>
    <col min="5639" max="5639" width="22.5" style="39" customWidth="1"/>
    <col min="5640" max="5640" width="21.59765625" style="39" customWidth="1"/>
    <col min="5641" max="5645" width="8.796875" style="39"/>
    <col min="5646" max="5646" width="21.8984375" style="39" customWidth="1"/>
    <col min="5647" max="5888" width="8.796875" style="39"/>
    <col min="5889" max="5889" width="10.69921875" style="39" customWidth="1"/>
    <col min="5890" max="5890" width="8.796875" style="39"/>
    <col min="5891" max="5891" width="12.69921875" style="39" customWidth="1"/>
    <col min="5892" max="5892" width="24.09765625" style="39" customWidth="1"/>
    <col min="5893" max="5893" width="17.5" style="39" customWidth="1"/>
    <col min="5894" max="5894" width="8.796875" style="39"/>
    <col min="5895" max="5895" width="22.5" style="39" customWidth="1"/>
    <col min="5896" max="5896" width="21.59765625" style="39" customWidth="1"/>
    <col min="5897" max="5901" width="8.796875" style="39"/>
    <col min="5902" max="5902" width="21.8984375" style="39" customWidth="1"/>
    <col min="5903" max="6144" width="8.796875" style="39"/>
    <col min="6145" max="6145" width="10.69921875" style="39" customWidth="1"/>
    <col min="6146" max="6146" width="8.796875" style="39"/>
    <col min="6147" max="6147" width="12.69921875" style="39" customWidth="1"/>
    <col min="6148" max="6148" width="24.09765625" style="39" customWidth="1"/>
    <col min="6149" max="6149" width="17.5" style="39" customWidth="1"/>
    <col min="6150" max="6150" width="8.796875" style="39"/>
    <col min="6151" max="6151" width="22.5" style="39" customWidth="1"/>
    <col min="6152" max="6152" width="21.59765625" style="39" customWidth="1"/>
    <col min="6153" max="6157" width="8.796875" style="39"/>
    <col min="6158" max="6158" width="21.8984375" style="39" customWidth="1"/>
    <col min="6159" max="6400" width="8.796875" style="39"/>
    <col min="6401" max="6401" width="10.69921875" style="39" customWidth="1"/>
    <col min="6402" max="6402" width="8.796875" style="39"/>
    <col min="6403" max="6403" width="12.69921875" style="39" customWidth="1"/>
    <col min="6404" max="6404" width="24.09765625" style="39" customWidth="1"/>
    <col min="6405" max="6405" width="17.5" style="39" customWidth="1"/>
    <col min="6406" max="6406" width="8.796875" style="39"/>
    <col min="6407" max="6407" width="22.5" style="39" customWidth="1"/>
    <col min="6408" max="6408" width="21.59765625" style="39" customWidth="1"/>
    <col min="6409" max="6413" width="8.796875" style="39"/>
    <col min="6414" max="6414" width="21.8984375" style="39" customWidth="1"/>
    <col min="6415" max="6656" width="8.796875" style="39"/>
    <col min="6657" max="6657" width="10.69921875" style="39" customWidth="1"/>
    <col min="6658" max="6658" width="8.796875" style="39"/>
    <col min="6659" max="6659" width="12.69921875" style="39" customWidth="1"/>
    <col min="6660" max="6660" width="24.09765625" style="39" customWidth="1"/>
    <col min="6661" max="6661" width="17.5" style="39" customWidth="1"/>
    <col min="6662" max="6662" width="8.796875" style="39"/>
    <col min="6663" max="6663" width="22.5" style="39" customWidth="1"/>
    <col min="6664" max="6664" width="21.59765625" style="39" customWidth="1"/>
    <col min="6665" max="6669" width="8.796875" style="39"/>
    <col min="6670" max="6670" width="21.8984375" style="39" customWidth="1"/>
    <col min="6671" max="6912" width="8.796875" style="39"/>
    <col min="6913" max="6913" width="10.69921875" style="39" customWidth="1"/>
    <col min="6914" max="6914" width="8.796875" style="39"/>
    <col min="6915" max="6915" width="12.69921875" style="39" customWidth="1"/>
    <col min="6916" max="6916" width="24.09765625" style="39" customWidth="1"/>
    <col min="6917" max="6917" width="17.5" style="39" customWidth="1"/>
    <col min="6918" max="6918" width="8.796875" style="39"/>
    <col min="6919" max="6919" width="22.5" style="39" customWidth="1"/>
    <col min="6920" max="6920" width="21.59765625" style="39" customWidth="1"/>
    <col min="6921" max="6925" width="8.796875" style="39"/>
    <col min="6926" max="6926" width="21.8984375" style="39" customWidth="1"/>
    <col min="6927" max="7168" width="8.796875" style="39"/>
    <col min="7169" max="7169" width="10.69921875" style="39" customWidth="1"/>
    <col min="7170" max="7170" width="8.796875" style="39"/>
    <col min="7171" max="7171" width="12.69921875" style="39" customWidth="1"/>
    <col min="7172" max="7172" width="24.09765625" style="39" customWidth="1"/>
    <col min="7173" max="7173" width="17.5" style="39" customWidth="1"/>
    <col min="7174" max="7174" width="8.796875" style="39"/>
    <col min="7175" max="7175" width="22.5" style="39" customWidth="1"/>
    <col min="7176" max="7176" width="21.59765625" style="39" customWidth="1"/>
    <col min="7177" max="7181" width="8.796875" style="39"/>
    <col min="7182" max="7182" width="21.8984375" style="39" customWidth="1"/>
    <col min="7183" max="7424" width="8.796875" style="39"/>
    <col min="7425" max="7425" width="10.69921875" style="39" customWidth="1"/>
    <col min="7426" max="7426" width="8.796875" style="39"/>
    <col min="7427" max="7427" width="12.69921875" style="39" customWidth="1"/>
    <col min="7428" max="7428" width="24.09765625" style="39" customWidth="1"/>
    <col min="7429" max="7429" width="17.5" style="39" customWidth="1"/>
    <col min="7430" max="7430" width="8.796875" style="39"/>
    <col min="7431" max="7431" width="22.5" style="39" customWidth="1"/>
    <col min="7432" max="7432" width="21.59765625" style="39" customWidth="1"/>
    <col min="7433" max="7437" width="8.796875" style="39"/>
    <col min="7438" max="7438" width="21.8984375" style="39" customWidth="1"/>
    <col min="7439" max="7680" width="8.796875" style="39"/>
    <col min="7681" max="7681" width="10.69921875" style="39" customWidth="1"/>
    <col min="7682" max="7682" width="8.796875" style="39"/>
    <col min="7683" max="7683" width="12.69921875" style="39" customWidth="1"/>
    <col min="7684" max="7684" width="24.09765625" style="39" customWidth="1"/>
    <col min="7685" max="7685" width="17.5" style="39" customWidth="1"/>
    <col min="7686" max="7686" width="8.796875" style="39"/>
    <col min="7687" max="7687" width="22.5" style="39" customWidth="1"/>
    <col min="7688" max="7688" width="21.59765625" style="39" customWidth="1"/>
    <col min="7689" max="7693" width="8.796875" style="39"/>
    <col min="7694" max="7694" width="21.8984375" style="39" customWidth="1"/>
    <col min="7695" max="7936" width="8.796875" style="39"/>
    <col min="7937" max="7937" width="10.69921875" style="39" customWidth="1"/>
    <col min="7938" max="7938" width="8.796875" style="39"/>
    <col min="7939" max="7939" width="12.69921875" style="39" customWidth="1"/>
    <col min="7940" max="7940" width="24.09765625" style="39" customWidth="1"/>
    <col min="7941" max="7941" width="17.5" style="39" customWidth="1"/>
    <col min="7942" max="7942" width="8.796875" style="39"/>
    <col min="7943" max="7943" width="22.5" style="39" customWidth="1"/>
    <col min="7944" max="7944" width="21.59765625" style="39" customWidth="1"/>
    <col min="7945" max="7949" width="8.796875" style="39"/>
    <col min="7950" max="7950" width="21.8984375" style="39" customWidth="1"/>
    <col min="7951" max="8192" width="8.796875" style="39"/>
    <col min="8193" max="8193" width="10.69921875" style="39" customWidth="1"/>
    <col min="8194" max="8194" width="8.796875" style="39"/>
    <col min="8195" max="8195" width="12.69921875" style="39" customWidth="1"/>
    <col min="8196" max="8196" width="24.09765625" style="39" customWidth="1"/>
    <col min="8197" max="8197" width="17.5" style="39" customWidth="1"/>
    <col min="8198" max="8198" width="8.796875" style="39"/>
    <col min="8199" max="8199" width="22.5" style="39" customWidth="1"/>
    <col min="8200" max="8200" width="21.59765625" style="39" customWidth="1"/>
    <col min="8201" max="8205" width="8.796875" style="39"/>
    <col min="8206" max="8206" width="21.8984375" style="39" customWidth="1"/>
    <col min="8207" max="8448" width="8.796875" style="39"/>
    <col min="8449" max="8449" width="10.69921875" style="39" customWidth="1"/>
    <col min="8450" max="8450" width="8.796875" style="39"/>
    <col min="8451" max="8451" width="12.69921875" style="39" customWidth="1"/>
    <col min="8452" max="8452" width="24.09765625" style="39" customWidth="1"/>
    <col min="8453" max="8453" width="17.5" style="39" customWidth="1"/>
    <col min="8454" max="8454" width="8.796875" style="39"/>
    <col min="8455" max="8455" width="22.5" style="39" customWidth="1"/>
    <col min="8456" max="8456" width="21.59765625" style="39" customWidth="1"/>
    <col min="8457" max="8461" width="8.796875" style="39"/>
    <col min="8462" max="8462" width="21.8984375" style="39" customWidth="1"/>
    <col min="8463" max="8704" width="8.796875" style="39"/>
    <col min="8705" max="8705" width="10.69921875" style="39" customWidth="1"/>
    <col min="8706" max="8706" width="8.796875" style="39"/>
    <col min="8707" max="8707" width="12.69921875" style="39" customWidth="1"/>
    <col min="8708" max="8708" width="24.09765625" style="39" customWidth="1"/>
    <col min="8709" max="8709" width="17.5" style="39" customWidth="1"/>
    <col min="8710" max="8710" width="8.796875" style="39"/>
    <col min="8711" max="8711" width="22.5" style="39" customWidth="1"/>
    <col min="8712" max="8712" width="21.59765625" style="39" customWidth="1"/>
    <col min="8713" max="8717" width="8.796875" style="39"/>
    <col min="8718" max="8718" width="21.8984375" style="39" customWidth="1"/>
    <col min="8719" max="8960" width="8.796875" style="39"/>
    <col min="8961" max="8961" width="10.69921875" style="39" customWidth="1"/>
    <col min="8962" max="8962" width="8.796875" style="39"/>
    <col min="8963" max="8963" width="12.69921875" style="39" customWidth="1"/>
    <col min="8964" max="8964" width="24.09765625" style="39" customWidth="1"/>
    <col min="8965" max="8965" width="17.5" style="39" customWidth="1"/>
    <col min="8966" max="8966" width="8.796875" style="39"/>
    <col min="8967" max="8967" width="22.5" style="39" customWidth="1"/>
    <col min="8968" max="8968" width="21.59765625" style="39" customWidth="1"/>
    <col min="8969" max="8973" width="8.796875" style="39"/>
    <col min="8974" max="8974" width="21.8984375" style="39" customWidth="1"/>
    <col min="8975" max="9216" width="8.796875" style="39"/>
    <col min="9217" max="9217" width="10.69921875" style="39" customWidth="1"/>
    <col min="9218" max="9218" width="8.796875" style="39"/>
    <col min="9219" max="9219" width="12.69921875" style="39" customWidth="1"/>
    <col min="9220" max="9220" width="24.09765625" style="39" customWidth="1"/>
    <col min="9221" max="9221" width="17.5" style="39" customWidth="1"/>
    <col min="9222" max="9222" width="8.796875" style="39"/>
    <col min="9223" max="9223" width="22.5" style="39" customWidth="1"/>
    <col min="9224" max="9224" width="21.59765625" style="39" customWidth="1"/>
    <col min="9225" max="9229" width="8.796875" style="39"/>
    <col min="9230" max="9230" width="21.8984375" style="39" customWidth="1"/>
    <col min="9231" max="9472" width="8.796875" style="39"/>
    <col min="9473" max="9473" width="10.69921875" style="39" customWidth="1"/>
    <col min="9474" max="9474" width="8.796875" style="39"/>
    <col min="9475" max="9475" width="12.69921875" style="39" customWidth="1"/>
    <col min="9476" max="9476" width="24.09765625" style="39" customWidth="1"/>
    <col min="9477" max="9477" width="17.5" style="39" customWidth="1"/>
    <col min="9478" max="9478" width="8.796875" style="39"/>
    <col min="9479" max="9479" width="22.5" style="39" customWidth="1"/>
    <col min="9480" max="9480" width="21.59765625" style="39" customWidth="1"/>
    <col min="9481" max="9485" width="8.796875" style="39"/>
    <col min="9486" max="9486" width="21.8984375" style="39" customWidth="1"/>
    <col min="9487" max="9728" width="8.796875" style="39"/>
    <col min="9729" max="9729" width="10.69921875" style="39" customWidth="1"/>
    <col min="9730" max="9730" width="8.796875" style="39"/>
    <col min="9731" max="9731" width="12.69921875" style="39" customWidth="1"/>
    <col min="9732" max="9732" width="24.09765625" style="39" customWidth="1"/>
    <col min="9733" max="9733" width="17.5" style="39" customWidth="1"/>
    <col min="9734" max="9734" width="8.796875" style="39"/>
    <col min="9735" max="9735" width="22.5" style="39" customWidth="1"/>
    <col min="9736" max="9736" width="21.59765625" style="39" customWidth="1"/>
    <col min="9737" max="9741" width="8.796875" style="39"/>
    <col min="9742" max="9742" width="21.8984375" style="39" customWidth="1"/>
    <col min="9743" max="9984" width="8.796875" style="39"/>
    <col min="9985" max="9985" width="10.69921875" style="39" customWidth="1"/>
    <col min="9986" max="9986" width="8.796875" style="39"/>
    <col min="9987" max="9987" width="12.69921875" style="39" customWidth="1"/>
    <col min="9988" max="9988" width="24.09765625" style="39" customWidth="1"/>
    <col min="9989" max="9989" width="17.5" style="39" customWidth="1"/>
    <col min="9990" max="9990" width="8.796875" style="39"/>
    <col min="9991" max="9991" width="22.5" style="39" customWidth="1"/>
    <col min="9992" max="9992" width="21.59765625" style="39" customWidth="1"/>
    <col min="9993" max="9997" width="8.796875" style="39"/>
    <col min="9998" max="9998" width="21.8984375" style="39" customWidth="1"/>
    <col min="9999" max="10240" width="8.796875" style="39"/>
    <col min="10241" max="10241" width="10.69921875" style="39" customWidth="1"/>
    <col min="10242" max="10242" width="8.796875" style="39"/>
    <col min="10243" max="10243" width="12.69921875" style="39" customWidth="1"/>
    <col min="10244" max="10244" width="24.09765625" style="39" customWidth="1"/>
    <col min="10245" max="10245" width="17.5" style="39" customWidth="1"/>
    <col min="10246" max="10246" width="8.796875" style="39"/>
    <col min="10247" max="10247" width="22.5" style="39" customWidth="1"/>
    <col min="10248" max="10248" width="21.59765625" style="39" customWidth="1"/>
    <col min="10249" max="10253" width="8.796875" style="39"/>
    <col min="10254" max="10254" width="21.8984375" style="39" customWidth="1"/>
    <col min="10255" max="10496" width="8.796875" style="39"/>
    <col min="10497" max="10497" width="10.69921875" style="39" customWidth="1"/>
    <col min="10498" max="10498" width="8.796875" style="39"/>
    <col min="10499" max="10499" width="12.69921875" style="39" customWidth="1"/>
    <col min="10500" max="10500" width="24.09765625" style="39" customWidth="1"/>
    <col min="10501" max="10501" width="17.5" style="39" customWidth="1"/>
    <col min="10502" max="10502" width="8.796875" style="39"/>
    <col min="10503" max="10503" width="22.5" style="39" customWidth="1"/>
    <col min="10504" max="10504" width="21.59765625" style="39" customWidth="1"/>
    <col min="10505" max="10509" width="8.796875" style="39"/>
    <col min="10510" max="10510" width="21.8984375" style="39" customWidth="1"/>
    <col min="10511" max="10752" width="8.796875" style="39"/>
    <col min="10753" max="10753" width="10.69921875" style="39" customWidth="1"/>
    <col min="10754" max="10754" width="8.796875" style="39"/>
    <col min="10755" max="10755" width="12.69921875" style="39" customWidth="1"/>
    <col min="10756" max="10756" width="24.09765625" style="39" customWidth="1"/>
    <col min="10757" max="10757" width="17.5" style="39" customWidth="1"/>
    <col min="10758" max="10758" width="8.796875" style="39"/>
    <col min="10759" max="10759" width="22.5" style="39" customWidth="1"/>
    <col min="10760" max="10760" width="21.59765625" style="39" customWidth="1"/>
    <col min="10761" max="10765" width="8.796875" style="39"/>
    <col min="10766" max="10766" width="21.8984375" style="39" customWidth="1"/>
    <col min="10767" max="11008" width="8.796875" style="39"/>
    <col min="11009" max="11009" width="10.69921875" style="39" customWidth="1"/>
    <col min="11010" max="11010" width="8.796875" style="39"/>
    <col min="11011" max="11011" width="12.69921875" style="39" customWidth="1"/>
    <col min="11012" max="11012" width="24.09765625" style="39" customWidth="1"/>
    <col min="11013" max="11013" width="17.5" style="39" customWidth="1"/>
    <col min="11014" max="11014" width="8.796875" style="39"/>
    <col min="11015" max="11015" width="22.5" style="39" customWidth="1"/>
    <col min="11016" max="11016" width="21.59765625" style="39" customWidth="1"/>
    <col min="11017" max="11021" width="8.796875" style="39"/>
    <col min="11022" max="11022" width="21.8984375" style="39" customWidth="1"/>
    <col min="11023" max="11264" width="8.796875" style="39"/>
    <col min="11265" max="11265" width="10.69921875" style="39" customWidth="1"/>
    <col min="11266" max="11266" width="8.796875" style="39"/>
    <col min="11267" max="11267" width="12.69921875" style="39" customWidth="1"/>
    <col min="11268" max="11268" width="24.09765625" style="39" customWidth="1"/>
    <col min="11269" max="11269" width="17.5" style="39" customWidth="1"/>
    <col min="11270" max="11270" width="8.796875" style="39"/>
    <col min="11271" max="11271" width="22.5" style="39" customWidth="1"/>
    <col min="11272" max="11272" width="21.59765625" style="39" customWidth="1"/>
    <col min="11273" max="11277" width="8.796875" style="39"/>
    <col min="11278" max="11278" width="21.8984375" style="39" customWidth="1"/>
    <col min="11279" max="11520" width="8.796875" style="39"/>
    <col min="11521" max="11521" width="10.69921875" style="39" customWidth="1"/>
    <col min="11522" max="11522" width="8.796875" style="39"/>
    <col min="11523" max="11523" width="12.69921875" style="39" customWidth="1"/>
    <col min="11524" max="11524" width="24.09765625" style="39" customWidth="1"/>
    <col min="11525" max="11525" width="17.5" style="39" customWidth="1"/>
    <col min="11526" max="11526" width="8.796875" style="39"/>
    <col min="11527" max="11527" width="22.5" style="39" customWidth="1"/>
    <col min="11528" max="11528" width="21.59765625" style="39" customWidth="1"/>
    <col min="11529" max="11533" width="8.796875" style="39"/>
    <col min="11534" max="11534" width="21.8984375" style="39" customWidth="1"/>
    <col min="11535" max="11776" width="8.796875" style="39"/>
    <col min="11777" max="11777" width="10.69921875" style="39" customWidth="1"/>
    <col min="11778" max="11778" width="8.796875" style="39"/>
    <col min="11779" max="11779" width="12.69921875" style="39" customWidth="1"/>
    <col min="11780" max="11780" width="24.09765625" style="39" customWidth="1"/>
    <col min="11781" max="11781" width="17.5" style="39" customWidth="1"/>
    <col min="11782" max="11782" width="8.796875" style="39"/>
    <col min="11783" max="11783" width="22.5" style="39" customWidth="1"/>
    <col min="11784" max="11784" width="21.59765625" style="39" customWidth="1"/>
    <col min="11785" max="11789" width="8.796875" style="39"/>
    <col min="11790" max="11790" width="21.8984375" style="39" customWidth="1"/>
    <col min="11791" max="12032" width="8.796875" style="39"/>
    <col min="12033" max="12033" width="10.69921875" style="39" customWidth="1"/>
    <col min="12034" max="12034" width="8.796875" style="39"/>
    <col min="12035" max="12035" width="12.69921875" style="39" customWidth="1"/>
    <col min="12036" max="12036" width="24.09765625" style="39" customWidth="1"/>
    <col min="12037" max="12037" width="17.5" style="39" customWidth="1"/>
    <col min="12038" max="12038" width="8.796875" style="39"/>
    <col min="12039" max="12039" width="22.5" style="39" customWidth="1"/>
    <col min="12040" max="12040" width="21.59765625" style="39" customWidth="1"/>
    <col min="12041" max="12045" width="8.796875" style="39"/>
    <col min="12046" max="12046" width="21.8984375" style="39" customWidth="1"/>
    <col min="12047" max="12288" width="8.796875" style="39"/>
    <col min="12289" max="12289" width="10.69921875" style="39" customWidth="1"/>
    <col min="12290" max="12290" width="8.796875" style="39"/>
    <col min="12291" max="12291" width="12.69921875" style="39" customWidth="1"/>
    <col min="12292" max="12292" width="24.09765625" style="39" customWidth="1"/>
    <col min="12293" max="12293" width="17.5" style="39" customWidth="1"/>
    <col min="12294" max="12294" width="8.796875" style="39"/>
    <col min="12295" max="12295" width="22.5" style="39" customWidth="1"/>
    <col min="12296" max="12296" width="21.59765625" style="39" customWidth="1"/>
    <col min="12297" max="12301" width="8.796875" style="39"/>
    <col min="12302" max="12302" width="21.8984375" style="39" customWidth="1"/>
    <col min="12303" max="12544" width="8.796875" style="39"/>
    <col min="12545" max="12545" width="10.69921875" style="39" customWidth="1"/>
    <col min="12546" max="12546" width="8.796875" style="39"/>
    <col min="12547" max="12547" width="12.69921875" style="39" customWidth="1"/>
    <col min="12548" max="12548" width="24.09765625" style="39" customWidth="1"/>
    <col min="12549" max="12549" width="17.5" style="39" customWidth="1"/>
    <col min="12550" max="12550" width="8.796875" style="39"/>
    <col min="12551" max="12551" width="22.5" style="39" customWidth="1"/>
    <col min="12552" max="12552" width="21.59765625" style="39" customWidth="1"/>
    <col min="12553" max="12557" width="8.796875" style="39"/>
    <col min="12558" max="12558" width="21.8984375" style="39" customWidth="1"/>
    <col min="12559" max="12800" width="8.796875" style="39"/>
    <col min="12801" max="12801" width="10.69921875" style="39" customWidth="1"/>
    <col min="12802" max="12802" width="8.796875" style="39"/>
    <col min="12803" max="12803" width="12.69921875" style="39" customWidth="1"/>
    <col min="12804" max="12804" width="24.09765625" style="39" customWidth="1"/>
    <col min="12805" max="12805" width="17.5" style="39" customWidth="1"/>
    <col min="12806" max="12806" width="8.796875" style="39"/>
    <col min="12807" max="12807" width="22.5" style="39" customWidth="1"/>
    <col min="12808" max="12808" width="21.59765625" style="39" customWidth="1"/>
    <col min="12809" max="12813" width="8.796875" style="39"/>
    <col min="12814" max="12814" width="21.8984375" style="39" customWidth="1"/>
    <col min="12815" max="13056" width="8.796875" style="39"/>
    <col min="13057" max="13057" width="10.69921875" style="39" customWidth="1"/>
    <col min="13058" max="13058" width="8.796875" style="39"/>
    <col min="13059" max="13059" width="12.69921875" style="39" customWidth="1"/>
    <col min="13060" max="13060" width="24.09765625" style="39" customWidth="1"/>
    <col min="13061" max="13061" width="17.5" style="39" customWidth="1"/>
    <col min="13062" max="13062" width="8.796875" style="39"/>
    <col min="13063" max="13063" width="22.5" style="39" customWidth="1"/>
    <col min="13064" max="13064" width="21.59765625" style="39" customWidth="1"/>
    <col min="13065" max="13069" width="8.796875" style="39"/>
    <col min="13070" max="13070" width="21.8984375" style="39" customWidth="1"/>
    <col min="13071" max="13312" width="8.796875" style="39"/>
    <col min="13313" max="13313" width="10.69921875" style="39" customWidth="1"/>
    <col min="13314" max="13314" width="8.796875" style="39"/>
    <col min="13315" max="13315" width="12.69921875" style="39" customWidth="1"/>
    <col min="13316" max="13316" width="24.09765625" style="39" customWidth="1"/>
    <col min="13317" max="13317" width="17.5" style="39" customWidth="1"/>
    <col min="13318" max="13318" width="8.796875" style="39"/>
    <col min="13319" max="13319" width="22.5" style="39" customWidth="1"/>
    <col min="13320" max="13320" width="21.59765625" style="39" customWidth="1"/>
    <col min="13321" max="13325" width="8.796875" style="39"/>
    <col min="13326" max="13326" width="21.8984375" style="39" customWidth="1"/>
    <col min="13327" max="13568" width="8.796875" style="39"/>
    <col min="13569" max="13569" width="10.69921875" style="39" customWidth="1"/>
    <col min="13570" max="13570" width="8.796875" style="39"/>
    <col min="13571" max="13571" width="12.69921875" style="39" customWidth="1"/>
    <col min="13572" max="13572" width="24.09765625" style="39" customWidth="1"/>
    <col min="13573" max="13573" width="17.5" style="39" customWidth="1"/>
    <col min="13574" max="13574" width="8.796875" style="39"/>
    <col min="13575" max="13575" width="22.5" style="39" customWidth="1"/>
    <col min="13576" max="13576" width="21.59765625" style="39" customWidth="1"/>
    <col min="13577" max="13581" width="8.796875" style="39"/>
    <col min="13582" max="13582" width="21.8984375" style="39" customWidth="1"/>
    <col min="13583" max="13824" width="8.796875" style="39"/>
    <col min="13825" max="13825" width="10.69921875" style="39" customWidth="1"/>
    <col min="13826" max="13826" width="8.796875" style="39"/>
    <col min="13827" max="13827" width="12.69921875" style="39" customWidth="1"/>
    <col min="13828" max="13828" width="24.09765625" style="39" customWidth="1"/>
    <col min="13829" max="13829" width="17.5" style="39" customWidth="1"/>
    <col min="13830" max="13830" width="8.796875" style="39"/>
    <col min="13831" max="13831" width="22.5" style="39" customWidth="1"/>
    <col min="13832" max="13832" width="21.59765625" style="39" customWidth="1"/>
    <col min="13833" max="13837" width="8.796875" style="39"/>
    <col min="13838" max="13838" width="21.8984375" style="39" customWidth="1"/>
    <col min="13839" max="14080" width="8.796875" style="39"/>
    <col min="14081" max="14081" width="10.69921875" style="39" customWidth="1"/>
    <col min="14082" max="14082" width="8.796875" style="39"/>
    <col min="14083" max="14083" width="12.69921875" style="39" customWidth="1"/>
    <col min="14084" max="14084" width="24.09765625" style="39" customWidth="1"/>
    <col min="14085" max="14085" width="17.5" style="39" customWidth="1"/>
    <col min="14086" max="14086" width="8.796875" style="39"/>
    <col min="14087" max="14087" width="22.5" style="39" customWidth="1"/>
    <col min="14088" max="14088" width="21.59765625" style="39" customWidth="1"/>
    <col min="14089" max="14093" width="8.796875" style="39"/>
    <col min="14094" max="14094" width="21.8984375" style="39" customWidth="1"/>
    <col min="14095" max="14336" width="8.796875" style="39"/>
    <col min="14337" max="14337" width="10.69921875" style="39" customWidth="1"/>
    <col min="14338" max="14338" width="8.796875" style="39"/>
    <col min="14339" max="14339" width="12.69921875" style="39" customWidth="1"/>
    <col min="14340" max="14340" width="24.09765625" style="39" customWidth="1"/>
    <col min="14341" max="14341" width="17.5" style="39" customWidth="1"/>
    <col min="14342" max="14342" width="8.796875" style="39"/>
    <col min="14343" max="14343" width="22.5" style="39" customWidth="1"/>
    <col min="14344" max="14344" width="21.59765625" style="39" customWidth="1"/>
    <col min="14345" max="14349" width="8.796875" style="39"/>
    <col min="14350" max="14350" width="21.8984375" style="39" customWidth="1"/>
    <col min="14351" max="14592" width="8.796875" style="39"/>
    <col min="14593" max="14593" width="10.69921875" style="39" customWidth="1"/>
    <col min="14594" max="14594" width="8.796875" style="39"/>
    <col min="14595" max="14595" width="12.69921875" style="39" customWidth="1"/>
    <col min="14596" max="14596" width="24.09765625" style="39" customWidth="1"/>
    <col min="14597" max="14597" width="17.5" style="39" customWidth="1"/>
    <col min="14598" max="14598" width="8.796875" style="39"/>
    <col min="14599" max="14599" width="22.5" style="39" customWidth="1"/>
    <col min="14600" max="14600" width="21.59765625" style="39" customWidth="1"/>
    <col min="14601" max="14605" width="8.796875" style="39"/>
    <col min="14606" max="14606" width="21.8984375" style="39" customWidth="1"/>
    <col min="14607" max="14848" width="8.796875" style="39"/>
    <col min="14849" max="14849" width="10.69921875" style="39" customWidth="1"/>
    <col min="14850" max="14850" width="8.796875" style="39"/>
    <col min="14851" max="14851" width="12.69921875" style="39" customWidth="1"/>
    <col min="14852" max="14852" width="24.09765625" style="39" customWidth="1"/>
    <col min="14853" max="14853" width="17.5" style="39" customWidth="1"/>
    <col min="14854" max="14854" width="8.796875" style="39"/>
    <col min="14855" max="14855" width="22.5" style="39" customWidth="1"/>
    <col min="14856" max="14856" width="21.59765625" style="39" customWidth="1"/>
    <col min="14857" max="14861" width="8.796875" style="39"/>
    <col min="14862" max="14862" width="21.8984375" style="39" customWidth="1"/>
    <col min="14863" max="15104" width="8.796875" style="39"/>
    <col min="15105" max="15105" width="10.69921875" style="39" customWidth="1"/>
    <col min="15106" max="15106" width="8.796875" style="39"/>
    <col min="15107" max="15107" width="12.69921875" style="39" customWidth="1"/>
    <col min="15108" max="15108" width="24.09765625" style="39" customWidth="1"/>
    <col min="15109" max="15109" width="17.5" style="39" customWidth="1"/>
    <col min="15110" max="15110" width="8.796875" style="39"/>
    <col min="15111" max="15111" width="22.5" style="39" customWidth="1"/>
    <col min="15112" max="15112" width="21.59765625" style="39" customWidth="1"/>
    <col min="15113" max="15117" width="8.796875" style="39"/>
    <col min="15118" max="15118" width="21.8984375" style="39" customWidth="1"/>
    <col min="15119" max="15360" width="8.796875" style="39"/>
    <col min="15361" max="15361" width="10.69921875" style="39" customWidth="1"/>
    <col min="15362" max="15362" width="8.796875" style="39"/>
    <col min="15363" max="15363" width="12.69921875" style="39" customWidth="1"/>
    <col min="15364" max="15364" width="24.09765625" style="39" customWidth="1"/>
    <col min="15365" max="15365" width="17.5" style="39" customWidth="1"/>
    <col min="15366" max="15366" width="8.796875" style="39"/>
    <col min="15367" max="15367" width="22.5" style="39" customWidth="1"/>
    <col min="15368" max="15368" width="21.59765625" style="39" customWidth="1"/>
    <col min="15369" max="15373" width="8.796875" style="39"/>
    <col min="15374" max="15374" width="21.8984375" style="39" customWidth="1"/>
    <col min="15375" max="15616" width="8.796875" style="39"/>
    <col min="15617" max="15617" width="10.69921875" style="39" customWidth="1"/>
    <col min="15618" max="15618" width="8.796875" style="39"/>
    <col min="15619" max="15619" width="12.69921875" style="39" customWidth="1"/>
    <col min="15620" max="15620" width="24.09765625" style="39" customWidth="1"/>
    <col min="15621" max="15621" width="17.5" style="39" customWidth="1"/>
    <col min="15622" max="15622" width="8.796875" style="39"/>
    <col min="15623" max="15623" width="22.5" style="39" customWidth="1"/>
    <col min="15624" max="15624" width="21.59765625" style="39" customWidth="1"/>
    <col min="15625" max="15629" width="8.796875" style="39"/>
    <col min="15630" max="15630" width="21.8984375" style="39" customWidth="1"/>
    <col min="15631" max="15872" width="8.796875" style="39"/>
    <col min="15873" max="15873" width="10.69921875" style="39" customWidth="1"/>
    <col min="15874" max="15874" width="8.796875" style="39"/>
    <col min="15875" max="15875" width="12.69921875" style="39" customWidth="1"/>
    <col min="15876" max="15876" width="24.09765625" style="39" customWidth="1"/>
    <col min="15877" max="15877" width="17.5" style="39" customWidth="1"/>
    <col min="15878" max="15878" width="8.796875" style="39"/>
    <col min="15879" max="15879" width="22.5" style="39" customWidth="1"/>
    <col min="15880" max="15880" width="21.59765625" style="39" customWidth="1"/>
    <col min="15881" max="15885" width="8.796875" style="39"/>
    <col min="15886" max="15886" width="21.8984375" style="39" customWidth="1"/>
    <col min="15887" max="16128" width="8.796875" style="39"/>
    <col min="16129" max="16129" width="10.69921875" style="39" customWidth="1"/>
    <col min="16130" max="16130" width="8.796875" style="39"/>
    <col min="16131" max="16131" width="12.69921875" style="39" customWidth="1"/>
    <col min="16132" max="16132" width="24.09765625" style="39" customWidth="1"/>
    <col min="16133" max="16133" width="17.5" style="39" customWidth="1"/>
    <col min="16134" max="16134" width="8.796875" style="39"/>
    <col min="16135" max="16135" width="22.5" style="39" customWidth="1"/>
    <col min="16136" max="16136" width="21.59765625" style="39" customWidth="1"/>
    <col min="16137" max="16141" width="8.796875" style="39"/>
    <col min="16142" max="16142" width="21.8984375" style="39" customWidth="1"/>
    <col min="16143" max="16384" width="8.796875" style="39"/>
  </cols>
  <sheetData>
    <row r="1" spans="1:14" ht="48.75" customHeight="1">
      <c r="A1" s="38" t="s">
        <v>305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39.6">
      <c r="A2" s="1" t="s">
        <v>306</v>
      </c>
      <c r="B2" s="1" t="s">
        <v>1</v>
      </c>
      <c r="C2" s="1" t="s">
        <v>2</v>
      </c>
      <c r="D2" s="1" t="s">
        <v>307</v>
      </c>
      <c r="E2" s="1" t="s">
        <v>308</v>
      </c>
      <c r="F2" s="1" t="s">
        <v>6</v>
      </c>
      <c r="G2" s="1" t="s">
        <v>309</v>
      </c>
      <c r="H2" s="1" t="s">
        <v>310</v>
      </c>
      <c r="I2" s="1" t="s">
        <v>311</v>
      </c>
      <c r="J2" s="1" t="s">
        <v>312</v>
      </c>
      <c r="K2" s="1" t="s">
        <v>313</v>
      </c>
      <c r="L2" s="1" t="s">
        <v>314</v>
      </c>
      <c r="M2" s="1" t="s">
        <v>315</v>
      </c>
      <c r="N2" s="1" t="s">
        <v>316</v>
      </c>
    </row>
    <row r="3" spans="1:14">
      <c r="A3" s="40">
        <v>1</v>
      </c>
      <c r="B3" s="40" t="s">
        <v>33</v>
      </c>
      <c r="C3" s="46" t="s">
        <v>317</v>
      </c>
      <c r="D3" s="40" t="s">
        <v>318</v>
      </c>
      <c r="E3" s="40" t="s">
        <v>221</v>
      </c>
      <c r="F3" s="40" t="s">
        <v>319</v>
      </c>
      <c r="G3" s="40" t="s">
        <v>320</v>
      </c>
      <c r="H3" s="40" t="s">
        <v>321</v>
      </c>
      <c r="I3" s="40" t="s">
        <v>322</v>
      </c>
      <c r="J3" s="40" t="s">
        <v>323</v>
      </c>
      <c r="K3" s="40">
        <v>49571019</v>
      </c>
      <c r="L3" s="40">
        <v>30</v>
      </c>
      <c r="M3" s="40"/>
      <c r="N3" s="41">
        <v>83.14</v>
      </c>
    </row>
    <row r="4" spans="1:14">
      <c r="A4" s="40">
        <v>1</v>
      </c>
      <c r="B4" s="40" t="s">
        <v>51</v>
      </c>
      <c r="C4" s="46"/>
      <c r="D4" s="40" t="s">
        <v>318</v>
      </c>
      <c r="E4" s="40" t="s">
        <v>221</v>
      </c>
      <c r="F4" s="40" t="s">
        <v>324</v>
      </c>
      <c r="G4" s="40" t="s">
        <v>320</v>
      </c>
      <c r="H4" s="40" t="s">
        <v>321</v>
      </c>
      <c r="I4" s="40" t="s">
        <v>322</v>
      </c>
      <c r="J4" s="40" t="s">
        <v>323</v>
      </c>
      <c r="K4" s="40">
        <v>49571021</v>
      </c>
      <c r="L4" s="40">
        <v>30</v>
      </c>
      <c r="M4" s="40"/>
      <c r="N4" s="41">
        <v>166.28</v>
      </c>
    </row>
    <row r="5" spans="1:14">
      <c r="A5" s="40">
        <v>1</v>
      </c>
      <c r="B5" s="40" t="s">
        <v>181</v>
      </c>
      <c r="C5" s="46"/>
      <c r="D5" s="40" t="s">
        <v>318</v>
      </c>
      <c r="E5" s="40" t="s">
        <v>221</v>
      </c>
      <c r="F5" s="40" t="s">
        <v>325</v>
      </c>
      <c r="G5" s="40" t="s">
        <v>320</v>
      </c>
      <c r="H5" s="40" t="s">
        <v>321</v>
      </c>
      <c r="I5" s="40" t="s">
        <v>322</v>
      </c>
      <c r="J5" s="40" t="s">
        <v>323</v>
      </c>
      <c r="K5" s="40">
        <v>49571045</v>
      </c>
      <c r="L5" s="40">
        <v>30</v>
      </c>
      <c r="M5" s="40"/>
      <c r="N5" s="41">
        <v>498.85</v>
      </c>
    </row>
    <row r="6" spans="1:14">
      <c r="A6" s="40">
        <v>6</v>
      </c>
      <c r="B6" s="40" t="s">
        <v>33</v>
      </c>
      <c r="C6" s="40" t="s">
        <v>326</v>
      </c>
      <c r="D6" s="40" t="s">
        <v>327</v>
      </c>
      <c r="E6" s="40" t="s">
        <v>328</v>
      </c>
      <c r="F6" s="40" t="s">
        <v>329</v>
      </c>
      <c r="G6" s="40" t="s">
        <v>320</v>
      </c>
      <c r="H6" s="40" t="s">
        <v>112</v>
      </c>
      <c r="I6" s="40" t="s">
        <v>330</v>
      </c>
      <c r="J6" s="40" t="s">
        <v>331</v>
      </c>
      <c r="K6" s="40">
        <v>48251019</v>
      </c>
      <c r="L6" s="40">
        <v>1</v>
      </c>
      <c r="M6" s="40"/>
      <c r="N6" s="41">
        <v>627</v>
      </c>
    </row>
    <row r="7" spans="1:14">
      <c r="A7" s="40">
        <v>8</v>
      </c>
      <c r="B7" s="40" t="s">
        <v>33</v>
      </c>
      <c r="C7" s="40" t="s">
        <v>332</v>
      </c>
      <c r="D7" s="40" t="s">
        <v>333</v>
      </c>
      <c r="E7" s="40" t="s">
        <v>125</v>
      </c>
      <c r="F7" s="40" t="s">
        <v>334</v>
      </c>
      <c r="G7" s="40" t="s">
        <v>335</v>
      </c>
      <c r="H7" s="40" t="s">
        <v>336</v>
      </c>
      <c r="I7" s="40" t="s">
        <v>337</v>
      </c>
      <c r="J7" s="40" t="s">
        <v>338</v>
      </c>
      <c r="K7" s="40">
        <v>25575059</v>
      </c>
      <c r="L7" s="40">
        <v>4</v>
      </c>
      <c r="M7" s="40"/>
      <c r="N7" s="41">
        <v>0.5</v>
      </c>
    </row>
    <row r="8" spans="1:14">
      <c r="A8" s="40">
        <v>9</v>
      </c>
      <c r="B8" s="40" t="s">
        <v>33</v>
      </c>
      <c r="C8" s="40" t="s">
        <v>339</v>
      </c>
      <c r="D8" s="40" t="s">
        <v>340</v>
      </c>
      <c r="E8" s="40" t="s">
        <v>341</v>
      </c>
      <c r="F8" s="40" t="s">
        <v>342</v>
      </c>
      <c r="G8" s="40" t="s">
        <v>335</v>
      </c>
      <c r="H8" s="40" t="s">
        <v>336</v>
      </c>
      <c r="I8" s="40" t="s">
        <v>343</v>
      </c>
      <c r="J8" s="40" t="s">
        <v>344</v>
      </c>
      <c r="K8" s="40">
        <v>20711065</v>
      </c>
      <c r="L8" s="40">
        <v>1</v>
      </c>
      <c r="M8" s="40"/>
      <c r="N8" s="41">
        <v>3.9</v>
      </c>
    </row>
    <row r="9" spans="1:14">
      <c r="A9" s="40">
        <v>10</v>
      </c>
      <c r="B9" s="40" t="s">
        <v>33</v>
      </c>
      <c r="C9" s="46" t="s">
        <v>345</v>
      </c>
      <c r="D9" s="40" t="s">
        <v>346</v>
      </c>
      <c r="E9" s="40" t="s">
        <v>341</v>
      </c>
      <c r="F9" s="40" t="s">
        <v>347</v>
      </c>
      <c r="G9" s="40" t="s">
        <v>348</v>
      </c>
      <c r="H9" s="40" t="s">
        <v>336</v>
      </c>
      <c r="I9" s="40" t="s">
        <v>349</v>
      </c>
      <c r="J9" s="40" t="s">
        <v>350</v>
      </c>
      <c r="K9" s="40">
        <v>49692015</v>
      </c>
      <c r="L9" s="40">
        <v>10</v>
      </c>
      <c r="M9" s="40"/>
      <c r="N9" s="41">
        <v>420.91</v>
      </c>
    </row>
    <row r="10" spans="1:14">
      <c r="A10" s="40">
        <v>10</v>
      </c>
      <c r="B10" s="40" t="s">
        <v>51</v>
      </c>
      <c r="C10" s="46"/>
      <c r="D10" s="40" t="s">
        <v>346</v>
      </c>
      <c r="E10" s="40" t="s">
        <v>341</v>
      </c>
      <c r="F10" s="40" t="s">
        <v>351</v>
      </c>
      <c r="G10" s="40" t="s">
        <v>348</v>
      </c>
      <c r="H10" s="40" t="s">
        <v>336</v>
      </c>
      <c r="I10" s="40" t="s">
        <v>349</v>
      </c>
      <c r="J10" s="40" t="s">
        <v>350</v>
      </c>
      <c r="K10" s="40">
        <v>49692027</v>
      </c>
      <c r="L10" s="40">
        <v>10</v>
      </c>
      <c r="M10" s="40"/>
      <c r="N10" s="41">
        <v>420.91</v>
      </c>
    </row>
    <row r="11" spans="1:14">
      <c r="A11" s="40">
        <v>10</v>
      </c>
      <c r="B11" s="40" t="s">
        <v>181</v>
      </c>
      <c r="C11" s="46"/>
      <c r="D11" s="40" t="s">
        <v>346</v>
      </c>
      <c r="E11" s="40" t="s">
        <v>341</v>
      </c>
      <c r="F11" s="40" t="s">
        <v>352</v>
      </c>
      <c r="G11" s="40" t="s">
        <v>348</v>
      </c>
      <c r="H11" s="40" t="s">
        <v>336</v>
      </c>
      <c r="I11" s="40" t="s">
        <v>349</v>
      </c>
      <c r="J11" s="40" t="s">
        <v>350</v>
      </c>
      <c r="K11" s="40">
        <v>49692039</v>
      </c>
      <c r="L11" s="40">
        <v>10</v>
      </c>
      <c r="M11" s="40"/>
      <c r="N11" s="41">
        <v>420.91</v>
      </c>
    </row>
    <row r="12" spans="1:14">
      <c r="A12" s="40">
        <v>20</v>
      </c>
      <c r="B12" s="40" t="s">
        <v>33</v>
      </c>
      <c r="C12" s="40" t="s">
        <v>353</v>
      </c>
      <c r="D12" s="40" t="s">
        <v>354</v>
      </c>
      <c r="E12" s="40" t="s">
        <v>125</v>
      </c>
      <c r="F12" s="40" t="s">
        <v>355</v>
      </c>
      <c r="G12" s="40" t="s">
        <v>356</v>
      </c>
      <c r="H12" s="40" t="s">
        <v>336</v>
      </c>
      <c r="I12" s="40" t="s">
        <v>357</v>
      </c>
      <c r="J12" s="40" t="s">
        <v>358</v>
      </c>
      <c r="K12" s="40">
        <v>10308029</v>
      </c>
      <c r="L12" s="40">
        <v>5</v>
      </c>
      <c r="M12" s="40"/>
      <c r="N12" s="41">
        <v>0.3</v>
      </c>
    </row>
    <row r="13" spans="1:14">
      <c r="A13" s="40">
        <v>21</v>
      </c>
      <c r="B13" s="40" t="s">
        <v>33</v>
      </c>
      <c r="C13" s="46" t="s">
        <v>359</v>
      </c>
      <c r="D13" s="40" t="s">
        <v>360</v>
      </c>
      <c r="E13" s="40" t="s">
        <v>243</v>
      </c>
      <c r="F13" s="40" t="s">
        <v>361</v>
      </c>
      <c r="G13" s="40" t="s">
        <v>320</v>
      </c>
      <c r="H13" s="40" t="s">
        <v>243</v>
      </c>
      <c r="I13" s="40" t="s">
        <v>362</v>
      </c>
      <c r="J13" s="40" t="s">
        <v>363</v>
      </c>
      <c r="K13" s="40">
        <v>21553019</v>
      </c>
      <c r="L13" s="40">
        <v>30</v>
      </c>
      <c r="M13" s="40"/>
      <c r="N13" s="41">
        <v>0.2</v>
      </c>
    </row>
    <row r="14" spans="1:14">
      <c r="A14" s="40">
        <v>21</v>
      </c>
      <c r="B14" s="40" t="s">
        <v>51</v>
      </c>
      <c r="C14" s="46"/>
      <c r="D14" s="40" t="s">
        <v>360</v>
      </c>
      <c r="E14" s="40" t="s">
        <v>328</v>
      </c>
      <c r="F14" s="40" t="s">
        <v>364</v>
      </c>
      <c r="G14" s="40" t="s">
        <v>320</v>
      </c>
      <c r="H14" s="40" t="s">
        <v>112</v>
      </c>
      <c r="I14" s="40" t="s">
        <v>362</v>
      </c>
      <c r="J14" s="40" t="s">
        <v>363</v>
      </c>
      <c r="K14" s="40">
        <v>21553021</v>
      </c>
      <c r="L14" s="40">
        <v>1</v>
      </c>
      <c r="M14" s="40"/>
      <c r="N14" s="41">
        <v>2.7</v>
      </c>
    </row>
    <row r="15" spans="1:14">
      <c r="A15" s="40">
        <v>21</v>
      </c>
      <c r="B15" s="40" t="s">
        <v>181</v>
      </c>
      <c r="C15" s="46"/>
      <c r="D15" s="40" t="s">
        <v>360</v>
      </c>
      <c r="E15" s="40" t="s">
        <v>125</v>
      </c>
      <c r="F15" s="40" t="s">
        <v>365</v>
      </c>
      <c r="G15" s="40" t="s">
        <v>366</v>
      </c>
      <c r="H15" s="40" t="s">
        <v>336</v>
      </c>
      <c r="I15" s="40" t="s">
        <v>362</v>
      </c>
      <c r="J15" s="40" t="s">
        <v>363</v>
      </c>
      <c r="K15" s="40">
        <v>21553033</v>
      </c>
      <c r="L15" s="40">
        <v>10</v>
      </c>
      <c r="M15" s="40"/>
      <c r="N15" s="41">
        <v>0.85</v>
      </c>
    </row>
    <row r="16" spans="1:14">
      <c r="A16" s="40">
        <v>22</v>
      </c>
      <c r="B16" s="40" t="s">
        <v>33</v>
      </c>
      <c r="C16" s="46" t="s">
        <v>367</v>
      </c>
      <c r="D16" s="40" t="s">
        <v>368</v>
      </c>
      <c r="E16" s="40" t="s">
        <v>369</v>
      </c>
      <c r="F16" s="40" t="s">
        <v>370</v>
      </c>
      <c r="G16" s="40" t="s">
        <v>320</v>
      </c>
      <c r="H16" s="40" t="s">
        <v>371</v>
      </c>
      <c r="I16" s="40" t="s">
        <v>372</v>
      </c>
      <c r="J16" s="40" t="s">
        <v>373</v>
      </c>
      <c r="K16" s="40">
        <v>19954015</v>
      </c>
      <c r="L16" s="40">
        <v>30</v>
      </c>
      <c r="M16" s="40"/>
      <c r="N16" s="41">
        <v>0.2</v>
      </c>
    </row>
    <row r="17" spans="1:14">
      <c r="A17" s="40">
        <v>22</v>
      </c>
      <c r="B17" s="40" t="s">
        <v>51</v>
      </c>
      <c r="C17" s="46"/>
      <c r="D17" s="40" t="s">
        <v>368</v>
      </c>
      <c r="E17" s="40" t="s">
        <v>369</v>
      </c>
      <c r="F17" s="40" t="s">
        <v>374</v>
      </c>
      <c r="G17" s="40" t="s">
        <v>320</v>
      </c>
      <c r="H17" s="40" t="s">
        <v>371</v>
      </c>
      <c r="I17" s="40" t="s">
        <v>372</v>
      </c>
      <c r="J17" s="40" t="s">
        <v>373</v>
      </c>
      <c r="K17" s="40">
        <v>19954039</v>
      </c>
      <c r="L17" s="40">
        <v>30</v>
      </c>
      <c r="M17" s="40"/>
      <c r="N17" s="41">
        <v>0.1</v>
      </c>
    </row>
    <row r="18" spans="1:14">
      <c r="A18" s="40">
        <v>30</v>
      </c>
      <c r="B18" s="40" t="s">
        <v>33</v>
      </c>
      <c r="C18" s="40" t="s">
        <v>375</v>
      </c>
      <c r="D18" s="40" t="s">
        <v>376</v>
      </c>
      <c r="E18" s="40" t="s">
        <v>125</v>
      </c>
      <c r="F18" s="40" t="s">
        <v>377</v>
      </c>
      <c r="G18" s="40" t="s">
        <v>378</v>
      </c>
      <c r="H18" s="40" t="s">
        <v>379</v>
      </c>
      <c r="I18" s="40" t="s">
        <v>380</v>
      </c>
      <c r="J18" s="40" t="s">
        <v>381</v>
      </c>
      <c r="K18" s="40">
        <v>24022170</v>
      </c>
      <c r="L18" s="40">
        <v>6</v>
      </c>
      <c r="M18" s="40"/>
      <c r="N18" s="41">
        <v>0.20658000000000001</v>
      </c>
    </row>
    <row r="19" spans="1:14">
      <c r="A19" s="40">
        <v>31</v>
      </c>
      <c r="B19" s="40" t="s">
        <v>33</v>
      </c>
      <c r="C19" s="40" t="s">
        <v>382</v>
      </c>
      <c r="D19" s="40" t="s">
        <v>383</v>
      </c>
      <c r="E19" s="40" t="s">
        <v>384</v>
      </c>
      <c r="F19" s="40" t="s">
        <v>385</v>
      </c>
      <c r="G19" s="40" t="s">
        <v>320</v>
      </c>
      <c r="H19" s="40" t="s">
        <v>112</v>
      </c>
      <c r="I19" s="40" t="s">
        <v>386</v>
      </c>
      <c r="J19" s="40" t="s">
        <v>387</v>
      </c>
      <c r="K19" s="40">
        <v>10058030</v>
      </c>
      <c r="L19" s="40">
        <v>1</v>
      </c>
      <c r="M19" s="40"/>
      <c r="N19" s="41">
        <v>2.88</v>
      </c>
    </row>
    <row r="20" spans="1:14">
      <c r="A20" s="40">
        <v>32</v>
      </c>
      <c r="B20" s="40" t="s">
        <v>33</v>
      </c>
      <c r="C20" s="46" t="s">
        <v>388</v>
      </c>
      <c r="D20" s="40" t="s">
        <v>389</v>
      </c>
      <c r="E20" s="40" t="s">
        <v>341</v>
      </c>
      <c r="F20" s="40" t="s">
        <v>390</v>
      </c>
      <c r="G20" s="40" t="s">
        <v>391</v>
      </c>
      <c r="H20" s="40" t="s">
        <v>60</v>
      </c>
      <c r="I20" s="40" t="s">
        <v>392</v>
      </c>
      <c r="J20" s="40" t="s">
        <v>393</v>
      </c>
      <c r="K20" s="40">
        <v>22620165</v>
      </c>
      <c r="L20" s="40">
        <v>6</v>
      </c>
      <c r="M20" s="40"/>
      <c r="N20" s="41">
        <v>1.1000000000000001</v>
      </c>
    </row>
    <row r="21" spans="1:14">
      <c r="A21" s="40">
        <v>32</v>
      </c>
      <c r="B21" s="40" t="s">
        <v>51</v>
      </c>
      <c r="C21" s="46"/>
      <c r="D21" s="40" t="s">
        <v>389</v>
      </c>
      <c r="E21" s="40" t="s">
        <v>341</v>
      </c>
      <c r="F21" s="40" t="s">
        <v>394</v>
      </c>
      <c r="G21" s="40" t="s">
        <v>391</v>
      </c>
      <c r="H21" s="40" t="s">
        <v>60</v>
      </c>
      <c r="I21" s="40" t="s">
        <v>392</v>
      </c>
      <c r="J21" s="40" t="s">
        <v>393</v>
      </c>
      <c r="K21" s="40">
        <v>22620191</v>
      </c>
      <c r="L21" s="40">
        <v>6</v>
      </c>
      <c r="M21" s="40"/>
      <c r="N21" s="41">
        <v>0.84</v>
      </c>
    </row>
    <row r="22" spans="1:14">
      <c r="A22" s="40">
        <v>33</v>
      </c>
      <c r="B22" s="40" t="s">
        <v>33</v>
      </c>
      <c r="C22" s="46" t="s">
        <v>395</v>
      </c>
      <c r="D22" s="40" t="s">
        <v>396</v>
      </c>
      <c r="E22" s="40" t="s">
        <v>397</v>
      </c>
      <c r="F22" s="40" t="s">
        <v>264</v>
      </c>
      <c r="G22" s="40" t="s">
        <v>320</v>
      </c>
      <c r="H22" s="40" t="s">
        <v>397</v>
      </c>
      <c r="I22" s="40" t="s">
        <v>398</v>
      </c>
      <c r="J22" s="40" t="s">
        <v>399</v>
      </c>
      <c r="K22" s="40">
        <v>41339060</v>
      </c>
      <c r="L22" s="40">
        <v>56</v>
      </c>
      <c r="M22" s="40"/>
      <c r="N22" s="41">
        <v>0.6</v>
      </c>
    </row>
    <row r="23" spans="1:14">
      <c r="A23" s="40">
        <v>33</v>
      </c>
      <c r="B23" s="40" t="s">
        <v>51</v>
      </c>
      <c r="C23" s="46"/>
      <c r="D23" s="40" t="s">
        <v>396</v>
      </c>
      <c r="E23" s="40" t="s">
        <v>397</v>
      </c>
      <c r="F23" s="40" t="s">
        <v>400</v>
      </c>
      <c r="G23" s="40" t="s">
        <v>320</v>
      </c>
      <c r="H23" s="40" t="s">
        <v>397</v>
      </c>
      <c r="I23" s="40" t="s">
        <v>398</v>
      </c>
      <c r="J23" s="40" t="s">
        <v>399</v>
      </c>
      <c r="K23" s="40">
        <v>41339161</v>
      </c>
      <c r="L23" s="40">
        <v>56</v>
      </c>
      <c r="M23" s="40"/>
      <c r="N23" s="41">
        <v>0.6</v>
      </c>
    </row>
    <row r="24" spans="1:14">
      <c r="A24" s="40">
        <v>33</v>
      </c>
      <c r="B24" s="40" t="s">
        <v>181</v>
      </c>
      <c r="C24" s="46"/>
      <c r="D24" s="40" t="s">
        <v>396</v>
      </c>
      <c r="E24" s="40" t="s">
        <v>397</v>
      </c>
      <c r="F24" s="40">
        <v>60</v>
      </c>
      <c r="G24" s="40" t="s">
        <v>320</v>
      </c>
      <c r="H24" s="40" t="s">
        <v>397</v>
      </c>
      <c r="I24" s="40" t="s">
        <v>398</v>
      </c>
      <c r="J24" s="40" t="s">
        <v>399</v>
      </c>
      <c r="K24" s="40">
        <v>41339262</v>
      </c>
      <c r="L24" s="40">
        <v>56</v>
      </c>
      <c r="M24" s="40"/>
      <c r="N24" s="41">
        <v>0.7</v>
      </c>
    </row>
    <row r="25" spans="1:14">
      <c r="A25" s="40">
        <v>34</v>
      </c>
      <c r="B25" s="40" t="s">
        <v>33</v>
      </c>
      <c r="C25" s="40" t="s">
        <v>401</v>
      </c>
      <c r="D25" s="40" t="s">
        <v>402</v>
      </c>
      <c r="E25" s="40" t="s">
        <v>328</v>
      </c>
      <c r="F25" s="40" t="s">
        <v>403</v>
      </c>
      <c r="G25" s="40" t="s">
        <v>320</v>
      </c>
      <c r="H25" s="40" t="s">
        <v>60</v>
      </c>
      <c r="I25" s="40" t="s">
        <v>404</v>
      </c>
      <c r="J25" s="40" t="s">
        <v>387</v>
      </c>
      <c r="K25" s="40">
        <v>26890172</v>
      </c>
      <c r="L25" s="40">
        <v>1</v>
      </c>
      <c r="M25" s="40"/>
      <c r="N25" s="41">
        <v>5.8</v>
      </c>
    </row>
    <row r="26" spans="1:14">
      <c r="A26" s="40">
        <v>35</v>
      </c>
      <c r="B26" s="40" t="s">
        <v>33</v>
      </c>
      <c r="C26" s="40" t="s">
        <v>405</v>
      </c>
      <c r="D26" s="40" t="s">
        <v>406</v>
      </c>
      <c r="E26" s="40" t="s">
        <v>243</v>
      </c>
      <c r="F26" s="40" t="s">
        <v>407</v>
      </c>
      <c r="G26" s="40" t="s">
        <v>320</v>
      </c>
      <c r="H26" s="40" t="s">
        <v>243</v>
      </c>
      <c r="I26" s="40" t="s">
        <v>408</v>
      </c>
      <c r="J26" s="40" t="s">
        <v>409</v>
      </c>
      <c r="K26" s="40">
        <v>41029012</v>
      </c>
      <c r="L26" s="40">
        <v>30</v>
      </c>
      <c r="M26" s="40"/>
      <c r="N26" s="41">
        <v>0.16</v>
      </c>
    </row>
    <row r="27" spans="1:14">
      <c r="A27" s="40">
        <v>36</v>
      </c>
      <c r="B27" s="40" t="s">
        <v>33</v>
      </c>
      <c r="C27" s="46" t="s">
        <v>410</v>
      </c>
      <c r="D27" s="40" t="s">
        <v>411</v>
      </c>
      <c r="E27" s="40" t="s">
        <v>412</v>
      </c>
      <c r="F27" s="40" t="s">
        <v>413</v>
      </c>
      <c r="G27" s="40" t="s">
        <v>320</v>
      </c>
      <c r="H27" s="40" t="s">
        <v>243</v>
      </c>
      <c r="I27" s="40" t="s">
        <v>414</v>
      </c>
      <c r="J27" s="40" t="s">
        <v>415</v>
      </c>
      <c r="K27" s="40">
        <v>20702054</v>
      </c>
      <c r="L27" s="40">
        <v>40</v>
      </c>
      <c r="M27" s="40"/>
      <c r="N27" s="41">
        <v>0.05</v>
      </c>
    </row>
    <row r="28" spans="1:14">
      <c r="A28" s="40">
        <v>36</v>
      </c>
      <c r="B28" s="40" t="s">
        <v>51</v>
      </c>
      <c r="C28" s="46"/>
      <c r="D28" s="40" t="s">
        <v>411</v>
      </c>
      <c r="E28" s="40" t="s">
        <v>416</v>
      </c>
      <c r="F28" s="40" t="s">
        <v>417</v>
      </c>
      <c r="G28" s="40" t="s">
        <v>320</v>
      </c>
      <c r="H28" s="40" t="s">
        <v>112</v>
      </c>
      <c r="I28" s="40" t="s">
        <v>414</v>
      </c>
      <c r="J28" s="40" t="s">
        <v>415</v>
      </c>
      <c r="K28" s="40">
        <v>20702282</v>
      </c>
      <c r="L28" s="40">
        <v>1</v>
      </c>
      <c r="M28" s="40"/>
      <c r="N28" s="41">
        <v>1.7</v>
      </c>
    </row>
    <row r="29" spans="1:14">
      <c r="A29" s="40">
        <v>38</v>
      </c>
      <c r="B29" s="40" t="s">
        <v>33</v>
      </c>
      <c r="C29" s="40" t="s">
        <v>418</v>
      </c>
      <c r="D29" s="40" t="s">
        <v>419</v>
      </c>
      <c r="E29" s="40" t="s">
        <v>243</v>
      </c>
      <c r="F29" s="40" t="s">
        <v>374</v>
      </c>
      <c r="G29" s="40" t="s">
        <v>320</v>
      </c>
      <c r="H29" s="40" t="s">
        <v>243</v>
      </c>
      <c r="I29" s="40" t="s">
        <v>420</v>
      </c>
      <c r="J29" s="40" t="s">
        <v>421</v>
      </c>
      <c r="K29" s="40">
        <v>34707012</v>
      </c>
      <c r="L29" s="40">
        <v>21</v>
      </c>
      <c r="M29" s="40"/>
      <c r="N29" s="41">
        <v>0.2</v>
      </c>
    </row>
    <row r="30" spans="1:14">
      <c r="A30" s="40">
        <v>39</v>
      </c>
      <c r="B30" s="40" t="s">
        <v>33</v>
      </c>
      <c r="C30" s="40" t="s">
        <v>422</v>
      </c>
      <c r="D30" s="40" t="s">
        <v>423</v>
      </c>
      <c r="E30" s="40" t="s">
        <v>125</v>
      </c>
      <c r="F30" s="40" t="s">
        <v>424</v>
      </c>
      <c r="G30" s="40" t="s">
        <v>425</v>
      </c>
      <c r="H30" s="40" t="s">
        <v>336</v>
      </c>
      <c r="I30" s="40" t="s">
        <v>426</v>
      </c>
      <c r="J30" s="40" t="s">
        <v>427</v>
      </c>
      <c r="K30" s="40">
        <v>19995063</v>
      </c>
      <c r="L30" s="40">
        <v>5</v>
      </c>
      <c r="M30" s="40"/>
      <c r="N30" s="41">
        <v>0.5</v>
      </c>
    </row>
    <row r="31" spans="1:14">
      <c r="A31" s="40">
        <v>40</v>
      </c>
      <c r="B31" s="40" t="s">
        <v>33</v>
      </c>
      <c r="C31" s="40" t="s">
        <v>428</v>
      </c>
      <c r="D31" s="40" t="s">
        <v>429</v>
      </c>
      <c r="E31" s="40" t="s">
        <v>125</v>
      </c>
      <c r="F31" s="40" t="s">
        <v>430</v>
      </c>
      <c r="G31" s="40" t="s">
        <v>425</v>
      </c>
      <c r="H31" s="40" t="s">
        <v>336</v>
      </c>
      <c r="I31" s="40" t="s">
        <v>431</v>
      </c>
      <c r="J31" s="40" t="s">
        <v>432</v>
      </c>
      <c r="K31" s="40">
        <v>23402023</v>
      </c>
      <c r="L31" s="40">
        <v>10</v>
      </c>
      <c r="M31" s="40"/>
      <c r="N31" s="41">
        <v>0.188</v>
      </c>
    </row>
  </sheetData>
  <mergeCells count="7">
    <mergeCell ref="C22:C24"/>
    <mergeCell ref="C27:C28"/>
    <mergeCell ref="C3:C5"/>
    <mergeCell ref="C9:C11"/>
    <mergeCell ref="C13:C15"/>
    <mergeCell ref="C16:C17"/>
    <mergeCell ref="C20:C21"/>
  </mergeCells>
  <pageMargins left="0" right="0" top="0.39409448818897641" bottom="0.39409448818897641" header="0" footer="0"/>
  <headerFooter alignWithMargins="0">
    <oddHeader>&amp;C&amp;A</oddHeader>
    <oddFooter>&amp;CPagina &amp;P</oddFooter>
  </headerFooter>
  <ignoredErrors>
    <ignoredError sqref="C9:C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Prospetto_Aggiudicazione</vt:lpstr>
      <vt:lpstr>Lotti Deserti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Cristina Milazzo</cp:lastModifiedBy>
  <cp:revision>1</cp:revision>
  <dcterms:created xsi:type="dcterms:W3CDTF">2022-12-05T09:12:13Z</dcterms:created>
  <dcterms:modified xsi:type="dcterms:W3CDTF">2022-12-21T08:28:30Z</dcterms:modified>
</cp:coreProperties>
</file>