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VACCINI\Vaccino_2023\Decreti\"/>
    </mc:Choice>
  </mc:AlternateContent>
  <bookViews>
    <workbookView xWindow="0" yWindow="0" windowWidth="28800" windowHeight="12300"/>
  </bookViews>
  <sheets>
    <sheet name="Prospetto_Fabbisogni" sheetId="1" r:id="rId1"/>
  </sheets>
  <definedNames>
    <definedName name="_xlnm._FilterDatabase" localSheetId="0" hidden="1">Prospetto_Fabbisogni!$A$2:$AG$5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" i="1" l="1"/>
  <c r="AR4" i="1"/>
  <c r="AR3" i="1"/>
</calcChain>
</file>

<file path=xl/sharedStrings.xml><?xml version="1.0" encoding="utf-8"?>
<sst xmlns="http://schemas.openxmlformats.org/spreadsheetml/2006/main" count="114" uniqueCount="98">
  <si>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</si>
  <si>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</si>
  <si>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</si>
  <si>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</si>
  <si>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</si>
  <si>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</si>
  <si>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</si>
  <si>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</si>
  <si>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</si>
  <si>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</si>
  <si>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</si>
  <si>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</si>
  <si>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</si>
  <si>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</si>
  <si>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</si>
  <si>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</si>
  <si>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</si>
  <si>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</si>
  <si>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</si>
  <si>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</si>
  <si>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</si>
  <si>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</si>
  <si>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</si>
  <si>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</si>
  <si>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</si>
  <si>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</si>
  <si>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</si>
  <si>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</si>
  <si>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</si>
  <si>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</si>
  <si>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</si>
  <si>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</si>
  <si>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</si>
  <si>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</si>
  <si>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C</t>
  </si>
  <si>
    <t>1</t>
  </si>
  <si>
    <t>AstraZeneca S.p.A.</t>
  </si>
  <si>
    <t>00735390155</t>
  </si>
  <si>
    <t>VIALE DECUMANO ,39 ,MILANO ,MI</t>
  </si>
  <si>
    <t>0298011</t>
  </si>
  <si>
    <t>ufficiogare@pec.astrazeneca.it</t>
  </si>
  <si>
    <t>.</t>
  </si>
  <si>
    <t>2</t>
  </si>
  <si>
    <t>3</t>
  </si>
  <si>
    <t xml:space="preserve">fabbisogno per tutta la durata contrattuale </t>
  </si>
  <si>
    <t>Prezzo unitario offerto IVA esclusa</t>
  </si>
  <si>
    <t>ALL. N. 3 _PROSPETTO FABBISOGNI_PROCEDURA DI GARA PER LA FORNITURA DEI VACCINI PER LA CAMPAGNA ANTINFLUENZALI 2023 - 2024 NON RICOMPRESI NELLA GARA UNICA TRIENNALE REGIONALE OCCORRENTI ALLE AZIENDE SANITARIE DEL S.S.R. DELLA REGIONE SICILIANA</t>
  </si>
  <si>
    <t>9858748039</t>
  </si>
  <si>
    <t>Vaccino influenzale quadrivalente (virione split, inattivato) 60 microgrammi HA/ceppo)</t>
  </si>
  <si>
    <t>048644049</t>
  </si>
  <si>
    <t>J07BB02</t>
  </si>
  <si>
    <t>0.7 ML</t>
  </si>
  <si>
    <t>FIALA</t>
  </si>
  <si>
    <t>Sanofi S.r.l</t>
  </si>
  <si>
    <t>00832400154</t>
  </si>
  <si>
    <t>VIALE LUIGI BODIO ,37/b ,MILANO ,MI</t>
  </si>
  <si>
    <t>0239391</t>
  </si>
  <si>
    <t>garesanofi@pec.it</t>
  </si>
  <si>
    <t>SI9</t>
  </si>
  <si>
    <t>838525</t>
  </si>
  <si>
    <t>EFLUELDA</t>
  </si>
  <si>
    <t>50%</t>
  </si>
  <si>
    <t>-</t>
  </si>
  <si>
    <t>98587577A4</t>
  </si>
  <si>
    <t>Vaccino influenzale quadrivalente (antigene di superficie, inattivato, prodotto in colture cellulari)</t>
  </si>
  <si>
    <t>047475037</t>
  </si>
  <si>
    <t>0.5 ML</t>
  </si>
  <si>
    <t>F/S</t>
  </si>
  <si>
    <t>SEQIRUS SRL</t>
  </si>
  <si>
    <t>01391810528</t>
  </si>
  <si>
    <t>via del pozzo  ,3/A ,MONTERIGGIONI ,SI</t>
  </si>
  <si>
    <t>0577 096400</t>
  </si>
  <si>
    <t>ufficiogare.seqirus@pec.it</t>
  </si>
  <si>
    <t>10053618</t>
  </si>
  <si>
    <t>FLUCELVAX TETRA</t>
  </si>
  <si>
    <t>50</t>
  </si>
  <si>
    <t>NA</t>
  </si>
  <si>
    <t>9858763C96</t>
  </si>
  <si>
    <t>Vaccino antinfluenzale quadrivalente vivo attenuato</t>
  </si>
  <si>
    <t>043173044</t>
  </si>
  <si>
    <t>J07BB03</t>
  </si>
  <si>
    <t>0,2</t>
  </si>
  <si>
    <t>SPRAY</t>
  </si>
  <si>
    <t>APP</t>
  </si>
  <si>
    <t>110024979</t>
  </si>
  <si>
    <t>FLUENZ TETRA SPRAY NASALE, SOSPENSIONE</t>
  </si>
  <si>
    <t>40,89553</t>
  </si>
  <si>
    <t>ASP AGRIGENTO</t>
  </si>
  <si>
    <t>ASP CALTANISSETTA</t>
  </si>
  <si>
    <t>ASP CATANIA</t>
  </si>
  <si>
    <t xml:space="preserve"> ASP ENNA</t>
  </si>
  <si>
    <t>ASP MESSINA</t>
  </si>
  <si>
    <t>ASP PALERMO</t>
  </si>
  <si>
    <t>ASP RAGUSA</t>
  </si>
  <si>
    <t>ASP SIRACUSA</t>
  </si>
  <si>
    <t>ASP TRAPANI</t>
  </si>
  <si>
    <t xml:space="preserve">fabbisogno per tutta la durata contrattuale  </t>
  </si>
  <si>
    <t>QUANTITA'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</si>
</sst>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&quot;€&quot;_-;\-* #,##0.00\ &quot;€&quot;_-;_-* &quot;-&quot;??\ &quot;€&quot;_-;_-@_-"/>
    <numFmt numFmtId="165" formatCode="#,##0.00000&quot; €&quot;"/>
    <numFmt numFmtId="166" formatCode="[$-410]General"/>
    <numFmt numFmtId="167" formatCode="#,##0.00&quot;   &quot;"/>
    <numFmt numFmtId="168" formatCode="[$€-410]&quot; &quot;#,##0.00;[Red]&quot;-&quot;[$€-410]&quot; &quot;#,##0.00"/>
    <numFmt numFmtId="169" formatCode="&quot; € &quot;#,##0.00&quot; &quot;;&quot;-€ &quot;#,##0.00&quot; &quot;;&quot; € -&quot;#&quot; &quot;;@&quot; &quot;"/>
    <numFmt numFmtId="170" formatCode="#,##0.00000\ &quot;€&quot;"/>
    <numFmt numFmtId="171" formatCode="00000"/>
  </numFmts>
  <fonts count="20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indexed="2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9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</cellStyleXfs>
  <cellXfs count="58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7" fontId="2" fillId="0" borderId="3" xfId="2" applyNumberFormat="1" applyFont="1" applyBorder="1" applyAlignment="1" applyProtection="1">
      <alignment horizontal="center" vertical="center" wrapText="1"/>
      <protection locked="0"/>
    </xf>
    <xf numFmtId="165" fontId="5" fillId="0" borderId="3" xfId="1" applyNumberFormat="1" applyFont="1" applyBorder="1" applyAlignment="1" applyProtection="1">
      <alignment horizontal="center" vertical="center" wrapText="1"/>
      <protection locked="0"/>
    </xf>
    <xf numFmtId="168" fontId="6" fillId="0" borderId="3" xfId="0" applyNumberFormat="1" applyFont="1" applyBorder="1" applyAlignment="1" applyProtection="1">
      <alignment horizontal="center" vertical="center" wrapText="1"/>
      <protection locked="0"/>
    </xf>
    <xf numFmtId="168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9" fillId="0" borderId="3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168" fontId="2" fillId="0" borderId="0" xfId="0" applyNumberFormat="1" applyFont="1"/>
    <xf numFmtId="170" fontId="0" fillId="0" borderId="0" xfId="0" applyNumberFormat="1"/>
    <xf numFmtId="170" fontId="10" fillId="4" borderId="3" xfId="0" applyNumberFormat="1" applyFont="1" applyFill="1" applyBorder="1" applyAlignment="1" applyProtection="1">
      <alignment horizontal="center" vertical="center"/>
      <protection locked="0"/>
    </xf>
    <xf numFmtId="170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170" fontId="10" fillId="4" borderId="3" xfId="10" applyNumberFormat="1" applyFont="1" applyFill="1" applyBorder="1" applyAlignment="1" applyProtection="1">
      <alignment horizontal="center" vertical="center" wrapText="1"/>
      <protection locked="0"/>
    </xf>
    <xf numFmtId="170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0" xfId="0" applyNumberFormat="1" applyFont="1" applyAlignment="1" applyProtection="1">
      <alignment horizontal="center" vertical="center" wrapText="1"/>
      <protection locked="0"/>
    </xf>
    <xf numFmtId="170" fontId="11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49" fontId="12" fillId="0" borderId="3" xfId="0" applyNumberFormat="1" applyFont="1" applyBorder="1" applyAlignment="1">
      <alignment horizontal="center"/>
    </xf>
    <xf numFmtId="17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71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71" fontId="13" fillId="7" borderId="7" xfId="0" applyNumberFormat="1" applyFont="1" applyFill="1" applyBorder="1" applyAlignment="1" applyProtection="1">
      <alignment horizontal="center" vertical="center" wrapText="1"/>
      <protection locked="0"/>
    </xf>
    <xf numFmtId="171" fontId="14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7" xfId="0" applyFont="1" applyFill="1" applyBorder="1" applyAlignment="1">
      <alignment horizontal="center" vertical="center"/>
    </xf>
    <xf numFmtId="171" fontId="13" fillId="10" borderId="7" xfId="0" applyNumberFormat="1" applyFont="1" applyFill="1" applyBorder="1" applyAlignment="1" applyProtection="1">
      <alignment horizontal="center" vertical="center" wrapText="1"/>
      <protection locked="0"/>
    </xf>
    <xf numFmtId="171" fontId="13" fillId="11" borderId="7" xfId="0" applyNumberFormat="1" applyFont="1" applyFill="1" applyBorder="1" applyAlignment="1" applyProtection="1">
      <alignment horizontal="center" vertical="center" wrapText="1"/>
      <protection locked="0"/>
    </xf>
    <xf numFmtId="171" fontId="13" fillId="1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16" fillId="5" borderId="4" xfId="0" applyNumberFormat="1" applyFont="1" applyFill="1" applyBorder="1" applyAlignment="1" applyProtection="1">
      <alignment horizontal="center" vertical="center" textRotation="90" wrapText="1"/>
      <protection locked="0"/>
    </xf>
    <xf numFmtId="3" fontId="16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6" fillId="7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6" fillId="13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6" fillId="9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7" fillId="14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8" fillId="11" borderId="3" xfId="0" applyNumberFormat="1" applyFont="1" applyFill="1" applyBorder="1" applyAlignment="1" applyProtection="1">
      <alignment horizontal="center" vertical="center" textRotation="90" wrapText="1"/>
      <protection locked="0"/>
    </xf>
    <xf numFmtId="3" fontId="16" fillId="12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19" fillId="15" borderId="10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</cellXfs>
  <cellStyles count="11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Result" xfId="6"/>
    <cellStyle name="Result2" xfId="7"/>
    <cellStyle name="Valuta" xfId="10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"/>
  <sheetViews>
    <sheetView tabSelected="1" zoomScaleNormal="100" workbookViewId="0">
      <pane xSplit="2" ySplit="2" topLeftCell="AG3" activePane="bottomRight" state="frozen"/>
      <selection pane="topRight" activeCell="C1" sqref="C1"/>
      <selection pane="bottomLeft" activeCell="A3" sqref="A3"/>
      <selection pane="bottomRight" activeCell="AQ11" sqref="AQ11"/>
    </sheetView>
  </sheetViews>
  <sheetFormatPr defaultRowHeight="14.25"/>
  <cols>
    <col min="1" max="1" width="8.125" customWidth="1"/>
    <col min="2" max="2" width="7.625" customWidth="1"/>
    <col min="3" max="3" width="14.5" customWidth="1"/>
    <col min="4" max="4" width="71.5" bestFit="1" customWidth="1"/>
    <col min="5" max="6" width="10.75" customWidth="1"/>
    <col min="7" max="7" width="16.25" customWidth="1"/>
    <col min="8" max="8" width="12" bestFit="1" customWidth="1"/>
    <col min="9" max="9" width="19" customWidth="1"/>
    <col min="10" max="10" width="25.625" customWidth="1"/>
    <col min="11" max="11" width="19.5" bestFit="1" customWidth="1"/>
    <col min="12" max="12" width="21.25" style="7" customWidth="1"/>
    <col min="13" max="13" width="19.625" style="4" customWidth="1"/>
    <col min="14" max="14" width="18.25" style="4" customWidth="1"/>
    <col min="15" max="15" width="23.625" style="4" customWidth="1"/>
    <col min="16" max="16" width="14" bestFit="1" customWidth="1"/>
    <col min="17" max="17" width="48.25" bestFit="1" customWidth="1"/>
    <col min="18" max="18" width="14.625" customWidth="1"/>
    <col min="19" max="19" width="20.875" customWidth="1"/>
    <col min="20" max="20" width="15" customWidth="1"/>
    <col min="21" max="21" width="14.75" style="5" customWidth="1"/>
    <col min="22" max="22" width="52.375" bestFit="1" customWidth="1"/>
    <col min="23" max="23" width="11.875" bestFit="1" customWidth="1"/>
    <col min="24" max="24" width="19.625" customWidth="1"/>
    <col min="25" max="25" width="17.875" customWidth="1"/>
    <col min="26" max="26" width="10.75" customWidth="1"/>
    <col min="27" max="27" width="30" style="6" customWidth="1"/>
    <col min="28" max="28" width="10.75" customWidth="1"/>
    <col min="29" max="29" width="16.25" style="5" bestFit="1" customWidth="1"/>
    <col min="30" max="30" width="19.875" customWidth="1"/>
    <col min="31" max="31" width="37.875" customWidth="1"/>
    <col min="32" max="32" width="21.5" customWidth="1"/>
    <col min="33" max="33" width="14.375" customWidth="1"/>
    <col min="34" max="34" width="27.625" style="30" customWidth="1"/>
    <col min="35" max="43" width="15.875" bestFit="1" customWidth="1"/>
    <col min="45" max="45" width="16" bestFit="1" customWidth="1"/>
  </cols>
  <sheetData>
    <row r="1" spans="1:45" ht="52.9" customHeight="1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24"/>
      <c r="AI1" s="32" t="s">
        <v>87</v>
      </c>
      <c r="AJ1" s="33" t="s">
        <v>88</v>
      </c>
      <c r="AK1" s="34" t="s">
        <v>89</v>
      </c>
      <c r="AL1" s="35" t="s">
        <v>90</v>
      </c>
      <c r="AM1" s="36" t="s">
        <v>91</v>
      </c>
      <c r="AN1" s="37" t="s">
        <v>92</v>
      </c>
      <c r="AO1" s="38" t="s">
        <v>93</v>
      </c>
      <c r="AP1" s="35" t="s">
        <v>94</v>
      </c>
      <c r="AQ1" s="39" t="s">
        <v>95</v>
      </c>
      <c r="AR1" s="40"/>
    </row>
    <row r="2" spans="1:45" ht="70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  <c r="AH2" s="25" t="s">
        <v>45</v>
      </c>
      <c r="AI2" s="41" t="s">
        <v>44</v>
      </c>
      <c r="AJ2" s="42" t="s">
        <v>44</v>
      </c>
      <c r="AK2" s="43" t="s">
        <v>96</v>
      </c>
      <c r="AL2" s="44" t="s">
        <v>96</v>
      </c>
      <c r="AM2" s="45" t="s">
        <v>96</v>
      </c>
      <c r="AN2" s="46" t="s">
        <v>44</v>
      </c>
      <c r="AO2" s="47" t="s">
        <v>44</v>
      </c>
      <c r="AP2" s="44" t="s">
        <v>44</v>
      </c>
      <c r="AQ2" s="48" t="s">
        <v>44</v>
      </c>
      <c r="AR2" s="49" t="s">
        <v>97</v>
      </c>
    </row>
    <row r="3" spans="1:45">
      <c r="A3" s="20" t="s">
        <v>35</v>
      </c>
      <c r="B3" s="20" t="s">
        <v>33</v>
      </c>
      <c r="C3" s="31" t="s">
        <v>47</v>
      </c>
      <c r="D3" s="31" t="s">
        <v>48</v>
      </c>
      <c r="E3" s="31" t="s">
        <v>49</v>
      </c>
      <c r="F3" s="31" t="s">
        <v>50</v>
      </c>
      <c r="G3" s="20" t="s">
        <v>51</v>
      </c>
      <c r="H3" s="10">
        <v>102900</v>
      </c>
      <c r="I3" s="11">
        <v>25</v>
      </c>
      <c r="J3" s="11">
        <v>25</v>
      </c>
      <c r="K3" s="12">
        <v>2572500</v>
      </c>
      <c r="L3" s="12">
        <v>2572500</v>
      </c>
      <c r="M3" s="9">
        <v>61.27</v>
      </c>
      <c r="N3" s="9" t="s">
        <v>52</v>
      </c>
      <c r="O3" s="9" t="s">
        <v>53</v>
      </c>
      <c r="P3" s="8" t="s">
        <v>54</v>
      </c>
      <c r="Q3" s="8" t="s">
        <v>55</v>
      </c>
      <c r="R3" s="8" t="s">
        <v>56</v>
      </c>
      <c r="S3" s="8" t="s">
        <v>57</v>
      </c>
      <c r="T3" s="8" t="s">
        <v>58</v>
      </c>
      <c r="U3" s="8" t="s">
        <v>59</v>
      </c>
      <c r="V3" s="8" t="s">
        <v>60</v>
      </c>
      <c r="W3" s="13">
        <v>32.272730000000003</v>
      </c>
      <c r="X3" s="8" t="s">
        <v>34</v>
      </c>
      <c r="Y3" s="13">
        <v>71</v>
      </c>
      <c r="Z3" s="14">
        <v>10</v>
      </c>
      <c r="AA3" s="8" t="s">
        <v>61</v>
      </c>
      <c r="AB3" s="8" t="s">
        <v>35</v>
      </c>
      <c r="AC3" s="15">
        <v>36525</v>
      </c>
      <c r="AD3" s="8">
        <v>1</v>
      </c>
      <c r="AE3" s="8" t="s">
        <v>62</v>
      </c>
      <c r="AF3" s="8">
        <v>0</v>
      </c>
      <c r="AG3" s="8">
        <v>0</v>
      </c>
      <c r="AH3" s="26">
        <v>25</v>
      </c>
      <c r="AI3" s="50">
        <v>6000</v>
      </c>
      <c r="AJ3" s="51">
        <v>4000</v>
      </c>
      <c r="AK3" s="51">
        <v>24000</v>
      </c>
      <c r="AL3" s="51">
        <v>1400</v>
      </c>
      <c r="AM3" s="51">
        <v>15000</v>
      </c>
      <c r="AN3" s="51">
        <v>36000</v>
      </c>
      <c r="AO3" s="51">
        <v>4500</v>
      </c>
      <c r="AP3" s="51">
        <v>5000</v>
      </c>
      <c r="AQ3" s="52">
        <v>7000</v>
      </c>
      <c r="AR3" s="53">
        <f>SUM(AI3:AQ3)</f>
        <v>102900</v>
      </c>
      <c r="AS3" s="23"/>
    </row>
    <row r="4" spans="1:45">
      <c r="A4" s="20" t="s">
        <v>42</v>
      </c>
      <c r="B4" s="20" t="s">
        <v>33</v>
      </c>
      <c r="C4" s="31" t="s">
        <v>63</v>
      </c>
      <c r="D4" s="31" t="s">
        <v>64</v>
      </c>
      <c r="E4" s="31" t="s">
        <v>65</v>
      </c>
      <c r="F4" s="31" t="s">
        <v>50</v>
      </c>
      <c r="G4" s="20" t="s">
        <v>66</v>
      </c>
      <c r="H4" s="10">
        <v>37400</v>
      </c>
      <c r="I4" s="11">
        <v>7.5</v>
      </c>
      <c r="J4" s="11">
        <v>7.5</v>
      </c>
      <c r="K4" s="12">
        <v>280500</v>
      </c>
      <c r="L4" s="12">
        <v>280500</v>
      </c>
      <c r="M4" s="9">
        <v>60.77</v>
      </c>
      <c r="N4" s="9" t="s">
        <v>67</v>
      </c>
      <c r="O4" s="9" t="s">
        <v>68</v>
      </c>
      <c r="P4" s="8" t="s">
        <v>69</v>
      </c>
      <c r="Q4" s="8" t="s">
        <v>70</v>
      </c>
      <c r="R4" s="8" t="s">
        <v>71</v>
      </c>
      <c r="S4" s="8" t="s">
        <v>72</v>
      </c>
      <c r="T4" s="8" t="s">
        <v>58</v>
      </c>
      <c r="U4" s="8" t="s">
        <v>73</v>
      </c>
      <c r="V4" s="8" t="s">
        <v>74</v>
      </c>
      <c r="W4" s="13">
        <v>9.56</v>
      </c>
      <c r="X4" s="8" t="s">
        <v>34</v>
      </c>
      <c r="Y4" s="13">
        <v>210.3</v>
      </c>
      <c r="Z4" s="14">
        <v>10</v>
      </c>
      <c r="AA4" s="8" t="s">
        <v>75</v>
      </c>
      <c r="AB4" s="8" t="s">
        <v>35</v>
      </c>
      <c r="AC4" s="15">
        <v>55153</v>
      </c>
      <c r="AD4" s="8">
        <v>10</v>
      </c>
      <c r="AE4" s="8" t="s">
        <v>76</v>
      </c>
      <c r="AF4" s="8">
        <v>60.77</v>
      </c>
      <c r="AG4" s="8">
        <v>0</v>
      </c>
      <c r="AH4" s="27">
        <v>7.5</v>
      </c>
      <c r="AI4" s="50">
        <v>2000</v>
      </c>
      <c r="AJ4" s="51">
        <v>5000</v>
      </c>
      <c r="AK4" s="51">
        <v>5000</v>
      </c>
      <c r="AL4" s="51">
        <v>400</v>
      </c>
      <c r="AM4" s="51">
        <v>3000</v>
      </c>
      <c r="AN4" s="51">
        <v>15000</v>
      </c>
      <c r="AO4" s="51">
        <v>3000</v>
      </c>
      <c r="AP4" s="51">
        <v>1000</v>
      </c>
      <c r="AQ4" s="52">
        <v>3000</v>
      </c>
      <c r="AR4" s="53">
        <f>SUM(AI4:AQ4)</f>
        <v>37400</v>
      </c>
      <c r="AS4" s="23"/>
    </row>
    <row r="5" spans="1:45" ht="15" thickBot="1">
      <c r="A5" s="20" t="s">
        <v>43</v>
      </c>
      <c r="B5" s="20" t="s">
        <v>33</v>
      </c>
      <c r="C5" s="31" t="s">
        <v>77</v>
      </c>
      <c r="D5" s="31" t="s">
        <v>78</v>
      </c>
      <c r="E5" s="31" t="s">
        <v>79</v>
      </c>
      <c r="F5" s="31" t="s">
        <v>80</v>
      </c>
      <c r="G5" s="20" t="s">
        <v>81</v>
      </c>
      <c r="H5" s="10">
        <v>33600</v>
      </c>
      <c r="I5" s="11">
        <v>18</v>
      </c>
      <c r="J5" s="11">
        <v>18</v>
      </c>
      <c r="K5" s="12">
        <v>604800</v>
      </c>
      <c r="L5" s="12">
        <v>604800</v>
      </c>
      <c r="M5" s="9">
        <v>40.9</v>
      </c>
      <c r="N5" s="9" t="s">
        <v>82</v>
      </c>
      <c r="O5" s="9" t="s">
        <v>36</v>
      </c>
      <c r="P5" s="8" t="s">
        <v>37</v>
      </c>
      <c r="Q5" s="8" t="s">
        <v>38</v>
      </c>
      <c r="R5" s="8" t="s">
        <v>39</v>
      </c>
      <c r="S5" s="8" t="s">
        <v>40</v>
      </c>
      <c r="T5" s="8" t="s">
        <v>83</v>
      </c>
      <c r="U5" s="8" t="s">
        <v>84</v>
      </c>
      <c r="V5" s="8" t="s">
        <v>85</v>
      </c>
      <c r="W5" s="13">
        <v>18</v>
      </c>
      <c r="X5" s="8" t="s">
        <v>34</v>
      </c>
      <c r="Y5" s="13">
        <v>335</v>
      </c>
      <c r="Z5" s="14">
        <v>10</v>
      </c>
      <c r="AA5" s="8" t="s">
        <v>86</v>
      </c>
      <c r="AB5" s="8" t="s">
        <v>35</v>
      </c>
      <c r="AC5" s="15">
        <v>45869</v>
      </c>
      <c r="AD5" s="8">
        <v>10</v>
      </c>
      <c r="AE5" s="8" t="s">
        <v>41</v>
      </c>
      <c r="AF5" s="8">
        <v>0</v>
      </c>
      <c r="AG5" s="8">
        <v>0</v>
      </c>
      <c r="AH5" s="26">
        <v>18</v>
      </c>
      <c r="AI5" s="54">
        <v>2000</v>
      </c>
      <c r="AJ5" s="55">
        <v>800</v>
      </c>
      <c r="AK5" s="55">
        <v>9000</v>
      </c>
      <c r="AL5" s="55">
        <v>300</v>
      </c>
      <c r="AM5" s="55">
        <v>3000</v>
      </c>
      <c r="AN5" s="55">
        <v>8000</v>
      </c>
      <c r="AO5" s="55">
        <v>4000</v>
      </c>
      <c r="AP5" s="55">
        <v>2500</v>
      </c>
      <c r="AQ5" s="56">
        <v>4000</v>
      </c>
      <c r="AR5" s="53">
        <f>SUM(AI5:AQ5)</f>
        <v>33600</v>
      </c>
      <c r="AS5" s="23"/>
    </row>
    <row r="6" spans="1:45">
      <c r="A6" s="16"/>
      <c r="B6" s="16"/>
      <c r="C6" s="16"/>
      <c r="D6" s="16"/>
      <c r="E6" s="16"/>
      <c r="F6" s="16"/>
      <c r="G6" s="16"/>
      <c r="H6" s="16"/>
      <c r="I6" s="16"/>
      <c r="J6" s="16"/>
      <c r="K6" s="22"/>
      <c r="L6" s="21"/>
      <c r="M6" s="17"/>
      <c r="N6" s="17"/>
      <c r="O6" s="17"/>
      <c r="P6" s="16"/>
      <c r="Q6" s="16"/>
      <c r="R6" s="16"/>
      <c r="S6" s="16"/>
      <c r="T6" s="16"/>
      <c r="U6" s="18"/>
      <c r="V6" s="16"/>
      <c r="W6" s="16"/>
      <c r="X6" s="16"/>
      <c r="Y6" s="16"/>
      <c r="Z6" s="16"/>
      <c r="AA6" s="19"/>
      <c r="AB6" s="16"/>
      <c r="AC6" s="18"/>
      <c r="AD6" s="16"/>
      <c r="AE6" s="16"/>
      <c r="AF6" s="16"/>
      <c r="AG6" s="16"/>
      <c r="AH6" s="28"/>
    </row>
    <row r="7" spans="1:45">
      <c r="AH7" s="29"/>
    </row>
  </sheetData>
  <mergeCells count="1">
    <mergeCell ref="A1:AG1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Prospetto_Fabbisogni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2023-06-15T10:25:18Z</dcterms:modified>
</cp:coreProperties>
</file>