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ACCORDO QUADRO_2023\Decreti\"/>
    </mc:Choice>
  </mc:AlternateContent>
  <bookViews>
    <workbookView xWindow="0" yWindow="0" windowWidth="23040" windowHeight="9180"/>
  </bookViews>
  <sheets>
    <sheet name="Prospetto Fabbisogni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7" i="3" l="1"/>
  <c r="P3" i="3"/>
  <c r="Q3" i="3" s="1"/>
  <c r="S3" i="3"/>
  <c r="T3" i="3" s="1"/>
  <c r="V3" i="3"/>
  <c r="W3" i="3" s="1"/>
  <c r="Y3" i="3"/>
  <c r="AB3" i="3"/>
  <c r="AC3" i="3" s="1"/>
  <c r="AE3" i="3"/>
  <c r="AF3" i="3" s="1"/>
  <c r="AH3" i="3"/>
  <c r="AI3" i="3" s="1"/>
  <c r="AK3" i="3"/>
  <c r="AL3" i="3" s="1"/>
  <c r="AN3" i="3"/>
  <c r="AO3" i="3" s="1"/>
  <c r="AQ3" i="3"/>
  <c r="AR3" i="3" s="1"/>
  <c r="AT3" i="3"/>
  <c r="AU3" i="3" s="1"/>
  <c r="AW3" i="3"/>
  <c r="AX3" i="3" s="1"/>
  <c r="AZ3" i="3"/>
  <c r="BA3" i="3" s="1"/>
  <c r="BC3" i="3"/>
  <c r="BD3" i="3" s="1"/>
  <c r="BF3" i="3"/>
  <c r="BG3" i="3" s="1"/>
  <c r="BI3" i="3"/>
  <c r="BJ3" i="3" s="1"/>
  <c r="BL3" i="3"/>
  <c r="BM3" i="3" s="1"/>
  <c r="BO3" i="3"/>
  <c r="BP3" i="3" s="1"/>
  <c r="BR3" i="3"/>
  <c r="BS3" i="3" s="1"/>
  <c r="BU3" i="3"/>
  <c r="BV3" i="3" s="1"/>
  <c r="BX3" i="3"/>
  <c r="BY3" i="3" s="1"/>
  <c r="P25" i="3"/>
  <c r="S25" i="3"/>
  <c r="T25" i="3" s="1"/>
  <c r="V25" i="3"/>
  <c r="W25" i="3" s="1"/>
  <c r="Y25" i="3"/>
  <c r="Z25" i="3" s="1"/>
  <c r="AB25" i="3"/>
  <c r="AC25" i="3" s="1"/>
  <c r="AE25" i="3"/>
  <c r="AF25" i="3" s="1"/>
  <c r="AH25" i="3"/>
  <c r="AI25" i="3" s="1"/>
  <c r="AK25" i="3"/>
  <c r="AL25" i="3" s="1"/>
  <c r="AN25" i="3"/>
  <c r="AO25" i="3" s="1"/>
  <c r="AQ25" i="3"/>
  <c r="AR25" i="3" s="1"/>
  <c r="AT25" i="3"/>
  <c r="AU25" i="3" s="1"/>
  <c r="AW25" i="3"/>
  <c r="AX25" i="3" s="1"/>
  <c r="AZ25" i="3"/>
  <c r="BA25" i="3" s="1"/>
  <c r="BC25" i="3"/>
  <c r="BD25" i="3" s="1"/>
  <c r="BF25" i="3"/>
  <c r="BG25" i="3" s="1"/>
  <c r="BI25" i="3"/>
  <c r="BJ25" i="3" s="1"/>
  <c r="BL25" i="3"/>
  <c r="BM25" i="3" s="1"/>
  <c r="BO25" i="3"/>
  <c r="BP25" i="3" s="1"/>
  <c r="BR25" i="3"/>
  <c r="BS25" i="3" s="1"/>
  <c r="BU25" i="3"/>
  <c r="BV25" i="3" s="1"/>
  <c r="BX25" i="3"/>
  <c r="BY25" i="3" s="1"/>
  <c r="P24" i="3"/>
  <c r="Q24" i="3" s="1"/>
  <c r="S24" i="3"/>
  <c r="T24" i="3" s="1"/>
  <c r="V24" i="3"/>
  <c r="W24" i="3" s="1"/>
  <c r="Y24" i="3"/>
  <c r="Z24" i="3" s="1"/>
  <c r="AB24" i="3"/>
  <c r="AC24" i="3" s="1"/>
  <c r="AE24" i="3"/>
  <c r="AF24" i="3" s="1"/>
  <c r="AH24" i="3"/>
  <c r="AI24" i="3" s="1"/>
  <c r="AK24" i="3"/>
  <c r="AL24" i="3" s="1"/>
  <c r="AN24" i="3"/>
  <c r="AO24" i="3" s="1"/>
  <c r="AQ24" i="3"/>
  <c r="AR24" i="3" s="1"/>
  <c r="AT24" i="3"/>
  <c r="AU24" i="3" s="1"/>
  <c r="AW24" i="3"/>
  <c r="AX24" i="3" s="1"/>
  <c r="AZ24" i="3"/>
  <c r="BA24" i="3" s="1"/>
  <c r="BC24" i="3"/>
  <c r="BD24" i="3" s="1"/>
  <c r="BF24" i="3"/>
  <c r="BG24" i="3" s="1"/>
  <c r="BI24" i="3"/>
  <c r="BJ24" i="3" s="1"/>
  <c r="BL24" i="3"/>
  <c r="BM24" i="3" s="1"/>
  <c r="BO24" i="3"/>
  <c r="BP24" i="3" s="1"/>
  <c r="BR24" i="3"/>
  <c r="BS24" i="3" s="1"/>
  <c r="BU24" i="3"/>
  <c r="BV24" i="3" s="1"/>
  <c r="BX24" i="3"/>
  <c r="BY24" i="3" s="1"/>
  <c r="P4" i="3"/>
  <c r="Q4" i="3" s="1"/>
  <c r="S4" i="3"/>
  <c r="T4" i="3" s="1"/>
  <c r="V4" i="3"/>
  <c r="Y4" i="3"/>
  <c r="Z4" i="3" s="1"/>
  <c r="AB4" i="3"/>
  <c r="AC4" i="3" s="1"/>
  <c r="AE4" i="3"/>
  <c r="AF4" i="3" s="1"/>
  <c r="AH4" i="3"/>
  <c r="AI4" i="3" s="1"/>
  <c r="AK4" i="3"/>
  <c r="AL4" i="3" s="1"/>
  <c r="AN4" i="3"/>
  <c r="AO4" i="3" s="1"/>
  <c r="AQ4" i="3"/>
  <c r="AR4" i="3" s="1"/>
  <c r="AT4" i="3"/>
  <c r="AU4" i="3" s="1"/>
  <c r="AW4" i="3"/>
  <c r="AX4" i="3" s="1"/>
  <c r="AZ4" i="3"/>
  <c r="BA4" i="3" s="1"/>
  <c r="BC4" i="3"/>
  <c r="BD4" i="3" s="1"/>
  <c r="BF4" i="3"/>
  <c r="BG4" i="3" s="1"/>
  <c r="BI4" i="3"/>
  <c r="BJ4" i="3" s="1"/>
  <c r="BL4" i="3"/>
  <c r="BM4" i="3" s="1"/>
  <c r="BO4" i="3"/>
  <c r="BP4" i="3" s="1"/>
  <c r="BR4" i="3"/>
  <c r="BS4" i="3" s="1"/>
  <c r="BU4" i="3"/>
  <c r="BV4" i="3" s="1"/>
  <c r="BX4" i="3"/>
  <c r="BY4" i="3" s="1"/>
  <c r="P5" i="3"/>
  <c r="Q5" i="3" s="1"/>
  <c r="S5" i="3"/>
  <c r="T5" i="3" s="1"/>
  <c r="V5" i="3"/>
  <c r="W5" i="3" s="1"/>
  <c r="Y5" i="3"/>
  <c r="Z5" i="3" s="1"/>
  <c r="AB5" i="3"/>
  <c r="AC5" i="3" s="1"/>
  <c r="AE5" i="3"/>
  <c r="AF5" i="3" s="1"/>
  <c r="AH5" i="3"/>
  <c r="AI5" i="3" s="1"/>
  <c r="AK5" i="3"/>
  <c r="AL5" i="3" s="1"/>
  <c r="AN5" i="3"/>
  <c r="AO5" i="3" s="1"/>
  <c r="AQ5" i="3"/>
  <c r="AR5" i="3" s="1"/>
  <c r="AT5" i="3"/>
  <c r="AU5" i="3" s="1"/>
  <c r="AW5" i="3"/>
  <c r="AX5" i="3" s="1"/>
  <c r="AZ5" i="3"/>
  <c r="BA5" i="3" s="1"/>
  <c r="BC5" i="3"/>
  <c r="BD5" i="3" s="1"/>
  <c r="BF5" i="3"/>
  <c r="BG5" i="3" s="1"/>
  <c r="BI5" i="3"/>
  <c r="BJ5" i="3" s="1"/>
  <c r="BL5" i="3"/>
  <c r="BM5" i="3" s="1"/>
  <c r="BO5" i="3"/>
  <c r="BP5" i="3" s="1"/>
  <c r="BR5" i="3"/>
  <c r="BS5" i="3" s="1"/>
  <c r="BU5" i="3"/>
  <c r="BV5" i="3" s="1"/>
  <c r="BX5" i="3"/>
  <c r="BY5" i="3" s="1"/>
  <c r="P6" i="3"/>
  <c r="S6" i="3"/>
  <c r="T6" i="3" s="1"/>
  <c r="V6" i="3"/>
  <c r="W6" i="3" s="1"/>
  <c r="Y6" i="3"/>
  <c r="Z6" i="3" s="1"/>
  <c r="AB6" i="3"/>
  <c r="AC6" i="3" s="1"/>
  <c r="AE6" i="3"/>
  <c r="AF6" i="3" s="1"/>
  <c r="AH6" i="3"/>
  <c r="AI6" i="3" s="1"/>
  <c r="AK6" i="3"/>
  <c r="AL6" i="3" s="1"/>
  <c r="AN6" i="3"/>
  <c r="AO6" i="3" s="1"/>
  <c r="AQ6" i="3"/>
  <c r="AR6" i="3" s="1"/>
  <c r="AT6" i="3"/>
  <c r="AU6" i="3" s="1"/>
  <c r="AW6" i="3"/>
  <c r="AX6" i="3" s="1"/>
  <c r="AZ6" i="3"/>
  <c r="BA6" i="3" s="1"/>
  <c r="BC6" i="3"/>
  <c r="BD6" i="3" s="1"/>
  <c r="BF6" i="3"/>
  <c r="BG6" i="3" s="1"/>
  <c r="BI6" i="3"/>
  <c r="BJ6" i="3" s="1"/>
  <c r="BL6" i="3"/>
  <c r="BM6" i="3" s="1"/>
  <c r="BO6" i="3"/>
  <c r="BP6" i="3" s="1"/>
  <c r="BR6" i="3"/>
  <c r="BS6" i="3" s="1"/>
  <c r="BU6" i="3"/>
  <c r="BV6" i="3" s="1"/>
  <c r="BX6" i="3"/>
  <c r="BY6" i="3" s="1"/>
  <c r="P7" i="3"/>
  <c r="S7" i="3"/>
  <c r="T7" i="3" s="1"/>
  <c r="V7" i="3"/>
  <c r="W7" i="3" s="1"/>
  <c r="Y7" i="3"/>
  <c r="Z7" i="3" s="1"/>
  <c r="AB7" i="3"/>
  <c r="AC7" i="3" s="1"/>
  <c r="AE7" i="3"/>
  <c r="AF7" i="3" s="1"/>
  <c r="AH7" i="3"/>
  <c r="AI7" i="3" s="1"/>
  <c r="AK7" i="3"/>
  <c r="AL7" i="3" s="1"/>
  <c r="AN7" i="3"/>
  <c r="AO7" i="3" s="1"/>
  <c r="AQ7" i="3"/>
  <c r="AR7" i="3" s="1"/>
  <c r="AT7" i="3"/>
  <c r="AU7" i="3" s="1"/>
  <c r="AW7" i="3"/>
  <c r="AX7" i="3" s="1"/>
  <c r="AZ7" i="3"/>
  <c r="BA7" i="3" s="1"/>
  <c r="BC7" i="3"/>
  <c r="BD7" i="3" s="1"/>
  <c r="BF7" i="3"/>
  <c r="BG7" i="3" s="1"/>
  <c r="BI7" i="3"/>
  <c r="BJ7" i="3" s="1"/>
  <c r="BL7" i="3"/>
  <c r="BM7" i="3" s="1"/>
  <c r="BO7" i="3"/>
  <c r="BP7" i="3" s="1"/>
  <c r="BR7" i="3"/>
  <c r="BS7" i="3" s="1"/>
  <c r="BU7" i="3"/>
  <c r="BV7" i="3" s="1"/>
  <c r="BX7" i="3"/>
  <c r="BY7" i="3" s="1"/>
  <c r="P8" i="3"/>
  <c r="S8" i="3"/>
  <c r="T8" i="3" s="1"/>
  <c r="V8" i="3"/>
  <c r="W8" i="3" s="1"/>
  <c r="Y8" i="3"/>
  <c r="Z8" i="3" s="1"/>
  <c r="AB8" i="3"/>
  <c r="AC8" i="3" s="1"/>
  <c r="AE8" i="3"/>
  <c r="AF8" i="3" s="1"/>
  <c r="AH8" i="3"/>
  <c r="AI8" i="3" s="1"/>
  <c r="AK8" i="3"/>
  <c r="AL8" i="3" s="1"/>
  <c r="AN8" i="3"/>
  <c r="AO8" i="3" s="1"/>
  <c r="AQ8" i="3"/>
  <c r="AR8" i="3" s="1"/>
  <c r="AT8" i="3"/>
  <c r="AU8" i="3" s="1"/>
  <c r="AW8" i="3"/>
  <c r="AX8" i="3" s="1"/>
  <c r="AZ8" i="3"/>
  <c r="BA8" i="3" s="1"/>
  <c r="BC8" i="3"/>
  <c r="BD8" i="3" s="1"/>
  <c r="BF8" i="3"/>
  <c r="BG8" i="3" s="1"/>
  <c r="BI8" i="3"/>
  <c r="BJ8" i="3" s="1"/>
  <c r="BL8" i="3"/>
  <c r="BM8" i="3" s="1"/>
  <c r="BO8" i="3"/>
  <c r="BP8" i="3" s="1"/>
  <c r="BR8" i="3"/>
  <c r="BS8" i="3" s="1"/>
  <c r="BU8" i="3"/>
  <c r="BV8" i="3" s="1"/>
  <c r="BX8" i="3"/>
  <c r="BY8" i="3" s="1"/>
  <c r="P9" i="3"/>
  <c r="Q9" i="3" s="1"/>
  <c r="S9" i="3"/>
  <c r="T9" i="3" s="1"/>
  <c r="V9" i="3"/>
  <c r="W9" i="3" s="1"/>
  <c r="Y9" i="3"/>
  <c r="Z9" i="3" s="1"/>
  <c r="AB9" i="3"/>
  <c r="AC9" i="3" s="1"/>
  <c r="AE9" i="3"/>
  <c r="AF9" i="3" s="1"/>
  <c r="AH9" i="3"/>
  <c r="AI9" i="3" s="1"/>
  <c r="AK9" i="3"/>
  <c r="AL9" i="3" s="1"/>
  <c r="AN9" i="3"/>
  <c r="AO9" i="3" s="1"/>
  <c r="AQ9" i="3"/>
  <c r="AR9" i="3" s="1"/>
  <c r="AT9" i="3"/>
  <c r="AU9" i="3" s="1"/>
  <c r="AW9" i="3"/>
  <c r="AX9" i="3" s="1"/>
  <c r="AZ9" i="3"/>
  <c r="BA9" i="3" s="1"/>
  <c r="BC9" i="3"/>
  <c r="BD9" i="3" s="1"/>
  <c r="BF9" i="3"/>
  <c r="BG9" i="3" s="1"/>
  <c r="BI9" i="3"/>
  <c r="BJ9" i="3" s="1"/>
  <c r="BL9" i="3"/>
  <c r="BM9" i="3" s="1"/>
  <c r="BO9" i="3"/>
  <c r="BP9" i="3" s="1"/>
  <c r="BR9" i="3"/>
  <c r="BS9" i="3" s="1"/>
  <c r="BU9" i="3"/>
  <c r="BV9" i="3" s="1"/>
  <c r="BX9" i="3"/>
  <c r="BY9" i="3" s="1"/>
  <c r="P21" i="3"/>
  <c r="Q21" i="3" s="1"/>
  <c r="S21" i="3"/>
  <c r="T21" i="3" s="1"/>
  <c r="V21" i="3"/>
  <c r="W21" i="3" s="1"/>
  <c r="Y21" i="3"/>
  <c r="Z21" i="3" s="1"/>
  <c r="AB21" i="3"/>
  <c r="AC21" i="3" s="1"/>
  <c r="AE21" i="3"/>
  <c r="AF21" i="3" s="1"/>
  <c r="AH21" i="3"/>
  <c r="AI21" i="3" s="1"/>
  <c r="AK21" i="3"/>
  <c r="AL21" i="3" s="1"/>
  <c r="AN21" i="3"/>
  <c r="AO21" i="3" s="1"/>
  <c r="AQ21" i="3"/>
  <c r="AR21" i="3" s="1"/>
  <c r="AT21" i="3"/>
  <c r="AU21" i="3" s="1"/>
  <c r="AW21" i="3"/>
  <c r="AX21" i="3" s="1"/>
  <c r="AZ21" i="3"/>
  <c r="BA21" i="3" s="1"/>
  <c r="BC21" i="3"/>
  <c r="BD21" i="3" s="1"/>
  <c r="BF21" i="3"/>
  <c r="BG21" i="3" s="1"/>
  <c r="BI21" i="3"/>
  <c r="BJ21" i="3" s="1"/>
  <c r="BL21" i="3"/>
  <c r="BM21" i="3" s="1"/>
  <c r="BO21" i="3"/>
  <c r="BP21" i="3" s="1"/>
  <c r="BR21" i="3"/>
  <c r="BS21" i="3" s="1"/>
  <c r="BU21" i="3"/>
  <c r="BV21" i="3" s="1"/>
  <c r="BX21" i="3"/>
  <c r="BY21" i="3" s="1"/>
  <c r="P22" i="3"/>
  <c r="Q22" i="3" s="1"/>
  <c r="S22" i="3"/>
  <c r="T22" i="3" s="1"/>
  <c r="V22" i="3"/>
  <c r="W22" i="3" s="1"/>
  <c r="Y22" i="3"/>
  <c r="Z22" i="3" s="1"/>
  <c r="AB22" i="3"/>
  <c r="AC22" i="3" s="1"/>
  <c r="AE22" i="3"/>
  <c r="AF22" i="3" s="1"/>
  <c r="AH22" i="3"/>
  <c r="AI22" i="3" s="1"/>
  <c r="AK22" i="3"/>
  <c r="AL22" i="3" s="1"/>
  <c r="AN22" i="3"/>
  <c r="AO22" i="3" s="1"/>
  <c r="AQ22" i="3"/>
  <c r="AR22" i="3" s="1"/>
  <c r="AT22" i="3"/>
  <c r="AU22" i="3" s="1"/>
  <c r="AW22" i="3"/>
  <c r="AX22" i="3" s="1"/>
  <c r="AZ22" i="3"/>
  <c r="BA22" i="3" s="1"/>
  <c r="BC22" i="3"/>
  <c r="BD22" i="3" s="1"/>
  <c r="BF22" i="3"/>
  <c r="BG22" i="3" s="1"/>
  <c r="BI22" i="3"/>
  <c r="BJ22" i="3" s="1"/>
  <c r="BL22" i="3"/>
  <c r="BM22" i="3" s="1"/>
  <c r="BO22" i="3"/>
  <c r="BP22" i="3" s="1"/>
  <c r="BR22" i="3"/>
  <c r="BS22" i="3" s="1"/>
  <c r="BU22" i="3"/>
  <c r="BV22" i="3" s="1"/>
  <c r="BX22" i="3"/>
  <c r="BY22" i="3" s="1"/>
  <c r="P23" i="3"/>
  <c r="Q23" i="3" s="1"/>
  <c r="S23" i="3"/>
  <c r="V23" i="3"/>
  <c r="W23" i="3" s="1"/>
  <c r="Y23" i="3"/>
  <c r="Z23" i="3" s="1"/>
  <c r="AB23" i="3"/>
  <c r="AC23" i="3" s="1"/>
  <c r="AE23" i="3"/>
  <c r="AF23" i="3" s="1"/>
  <c r="AH23" i="3"/>
  <c r="AI23" i="3" s="1"/>
  <c r="AK23" i="3"/>
  <c r="AL23" i="3" s="1"/>
  <c r="AN23" i="3"/>
  <c r="AO23" i="3" s="1"/>
  <c r="AQ23" i="3"/>
  <c r="AR23" i="3" s="1"/>
  <c r="AT23" i="3"/>
  <c r="AU23" i="3" s="1"/>
  <c r="AW23" i="3"/>
  <c r="AX23" i="3" s="1"/>
  <c r="AZ23" i="3"/>
  <c r="BA23" i="3" s="1"/>
  <c r="BC23" i="3"/>
  <c r="BD23" i="3" s="1"/>
  <c r="BF23" i="3"/>
  <c r="BG23" i="3" s="1"/>
  <c r="BI23" i="3"/>
  <c r="BJ23" i="3" s="1"/>
  <c r="BL23" i="3"/>
  <c r="BM23" i="3" s="1"/>
  <c r="BO23" i="3"/>
  <c r="BP23" i="3" s="1"/>
  <c r="BR23" i="3"/>
  <c r="BS23" i="3" s="1"/>
  <c r="BU23" i="3"/>
  <c r="BV23" i="3" s="1"/>
  <c r="BX23" i="3"/>
  <c r="BY23" i="3" s="1"/>
  <c r="P31" i="3"/>
  <c r="Q31" i="3" s="1"/>
  <c r="S31" i="3"/>
  <c r="T31" i="3" s="1"/>
  <c r="V31" i="3"/>
  <c r="W31" i="3" s="1"/>
  <c r="Y31" i="3"/>
  <c r="Z31" i="3" s="1"/>
  <c r="AB31" i="3"/>
  <c r="AC31" i="3" s="1"/>
  <c r="AE31" i="3"/>
  <c r="AF31" i="3" s="1"/>
  <c r="AH31" i="3"/>
  <c r="AI31" i="3" s="1"/>
  <c r="AK31" i="3"/>
  <c r="AL31" i="3" s="1"/>
  <c r="AN31" i="3"/>
  <c r="AO31" i="3" s="1"/>
  <c r="AQ31" i="3"/>
  <c r="AR31" i="3" s="1"/>
  <c r="AT31" i="3"/>
  <c r="AU31" i="3" s="1"/>
  <c r="AW31" i="3"/>
  <c r="AX31" i="3" s="1"/>
  <c r="AZ31" i="3"/>
  <c r="BA31" i="3" s="1"/>
  <c r="BC31" i="3"/>
  <c r="BD31" i="3" s="1"/>
  <c r="BF31" i="3"/>
  <c r="BG31" i="3" s="1"/>
  <c r="BI31" i="3"/>
  <c r="BJ31" i="3" s="1"/>
  <c r="BL31" i="3"/>
  <c r="BM31" i="3" s="1"/>
  <c r="BO31" i="3"/>
  <c r="BP31" i="3" s="1"/>
  <c r="BR31" i="3"/>
  <c r="BS31" i="3" s="1"/>
  <c r="BU31" i="3"/>
  <c r="BV31" i="3" s="1"/>
  <c r="BX31" i="3"/>
  <c r="BY31" i="3" s="1"/>
  <c r="P32" i="3"/>
  <c r="Q32" i="3" s="1"/>
  <c r="S32" i="3"/>
  <c r="T32" i="3" s="1"/>
  <c r="V32" i="3"/>
  <c r="W32" i="3" s="1"/>
  <c r="Y32" i="3"/>
  <c r="Z32" i="3" s="1"/>
  <c r="AB32" i="3"/>
  <c r="AC32" i="3" s="1"/>
  <c r="AE32" i="3"/>
  <c r="AF32" i="3" s="1"/>
  <c r="AH32" i="3"/>
  <c r="AI32" i="3" s="1"/>
  <c r="AK32" i="3"/>
  <c r="AL32" i="3" s="1"/>
  <c r="AN32" i="3"/>
  <c r="AO32" i="3" s="1"/>
  <c r="AQ32" i="3"/>
  <c r="AR32" i="3" s="1"/>
  <c r="AT32" i="3"/>
  <c r="AU32" i="3" s="1"/>
  <c r="AW32" i="3"/>
  <c r="AX32" i="3" s="1"/>
  <c r="AZ32" i="3"/>
  <c r="BA32" i="3" s="1"/>
  <c r="BC32" i="3"/>
  <c r="BD32" i="3" s="1"/>
  <c r="BF32" i="3"/>
  <c r="BG32" i="3" s="1"/>
  <c r="BI32" i="3"/>
  <c r="BJ32" i="3" s="1"/>
  <c r="BL32" i="3"/>
  <c r="BM32" i="3" s="1"/>
  <c r="BO32" i="3"/>
  <c r="BP32" i="3" s="1"/>
  <c r="BR32" i="3"/>
  <c r="BS32" i="3" s="1"/>
  <c r="BU32" i="3"/>
  <c r="BV32" i="3" s="1"/>
  <c r="BX32" i="3"/>
  <c r="BY32" i="3" s="1"/>
  <c r="P33" i="3"/>
  <c r="Q33" i="3" s="1"/>
  <c r="S33" i="3"/>
  <c r="T33" i="3" s="1"/>
  <c r="V33" i="3"/>
  <c r="W33" i="3" s="1"/>
  <c r="Y33" i="3"/>
  <c r="Z33" i="3" s="1"/>
  <c r="AB33" i="3"/>
  <c r="AC33" i="3" s="1"/>
  <c r="AE33" i="3"/>
  <c r="AF33" i="3" s="1"/>
  <c r="AH33" i="3"/>
  <c r="AI33" i="3" s="1"/>
  <c r="AK33" i="3"/>
  <c r="AL33" i="3" s="1"/>
  <c r="AN33" i="3"/>
  <c r="AO33" i="3" s="1"/>
  <c r="AQ33" i="3"/>
  <c r="AR33" i="3" s="1"/>
  <c r="AT33" i="3"/>
  <c r="AU33" i="3" s="1"/>
  <c r="AW33" i="3"/>
  <c r="AX33" i="3" s="1"/>
  <c r="AZ33" i="3"/>
  <c r="BC33" i="3"/>
  <c r="BD33" i="3" s="1"/>
  <c r="BF33" i="3"/>
  <c r="BG33" i="3" s="1"/>
  <c r="BI33" i="3"/>
  <c r="BJ33" i="3" s="1"/>
  <c r="BL33" i="3"/>
  <c r="BM33" i="3" s="1"/>
  <c r="BO33" i="3"/>
  <c r="BP33" i="3" s="1"/>
  <c r="BR33" i="3"/>
  <c r="BS33" i="3" s="1"/>
  <c r="BU33" i="3"/>
  <c r="BV33" i="3" s="1"/>
  <c r="BX33" i="3"/>
  <c r="BY33" i="3" s="1"/>
  <c r="P34" i="3"/>
  <c r="Q34" i="3" s="1"/>
  <c r="S34" i="3"/>
  <c r="T34" i="3" s="1"/>
  <c r="V34" i="3"/>
  <c r="W34" i="3" s="1"/>
  <c r="Y34" i="3"/>
  <c r="Z34" i="3" s="1"/>
  <c r="AB34" i="3"/>
  <c r="AC34" i="3" s="1"/>
  <c r="AE34" i="3"/>
  <c r="AF34" i="3" s="1"/>
  <c r="AH34" i="3"/>
  <c r="AI34" i="3" s="1"/>
  <c r="AK34" i="3"/>
  <c r="AL34" i="3" s="1"/>
  <c r="AN34" i="3"/>
  <c r="AO34" i="3" s="1"/>
  <c r="AQ34" i="3"/>
  <c r="AR34" i="3" s="1"/>
  <c r="AT34" i="3"/>
  <c r="AU34" i="3" s="1"/>
  <c r="AW34" i="3"/>
  <c r="AX34" i="3" s="1"/>
  <c r="AZ34" i="3"/>
  <c r="BA34" i="3" s="1"/>
  <c r="BC34" i="3"/>
  <c r="BD34" i="3" s="1"/>
  <c r="BF34" i="3"/>
  <c r="BG34" i="3" s="1"/>
  <c r="BI34" i="3"/>
  <c r="BJ34" i="3" s="1"/>
  <c r="BL34" i="3"/>
  <c r="BM34" i="3" s="1"/>
  <c r="BO34" i="3"/>
  <c r="BP34" i="3" s="1"/>
  <c r="BR34" i="3"/>
  <c r="BS34" i="3" s="1"/>
  <c r="BU34" i="3"/>
  <c r="BV34" i="3" s="1"/>
  <c r="BX34" i="3"/>
  <c r="BY34" i="3" s="1"/>
  <c r="P35" i="3"/>
  <c r="Q35" i="3" s="1"/>
  <c r="S35" i="3"/>
  <c r="T35" i="3" s="1"/>
  <c r="V35" i="3"/>
  <c r="W35" i="3" s="1"/>
  <c r="Y35" i="3"/>
  <c r="Z35" i="3" s="1"/>
  <c r="AB35" i="3"/>
  <c r="AC35" i="3" s="1"/>
  <c r="AE35" i="3"/>
  <c r="AF35" i="3" s="1"/>
  <c r="AH35" i="3"/>
  <c r="AI35" i="3" s="1"/>
  <c r="AK35" i="3"/>
  <c r="AL35" i="3" s="1"/>
  <c r="AN35" i="3"/>
  <c r="AO35" i="3" s="1"/>
  <c r="AQ35" i="3"/>
  <c r="AR35" i="3" s="1"/>
  <c r="AT35" i="3"/>
  <c r="AU35" i="3" s="1"/>
  <c r="AW35" i="3"/>
  <c r="AX35" i="3" s="1"/>
  <c r="AZ35" i="3"/>
  <c r="BA35" i="3" s="1"/>
  <c r="BC35" i="3"/>
  <c r="BD35" i="3" s="1"/>
  <c r="BF35" i="3"/>
  <c r="BG35" i="3" s="1"/>
  <c r="BI35" i="3"/>
  <c r="BJ35" i="3" s="1"/>
  <c r="BL35" i="3"/>
  <c r="BM35" i="3" s="1"/>
  <c r="BO35" i="3"/>
  <c r="BP35" i="3" s="1"/>
  <c r="BR35" i="3"/>
  <c r="BS35" i="3" s="1"/>
  <c r="BU35" i="3"/>
  <c r="BV35" i="3" s="1"/>
  <c r="BX35" i="3"/>
  <c r="BY35" i="3" s="1"/>
  <c r="P36" i="3"/>
  <c r="Q36" i="3" s="1"/>
  <c r="S36" i="3"/>
  <c r="T36" i="3" s="1"/>
  <c r="V36" i="3"/>
  <c r="W36" i="3" s="1"/>
  <c r="Y36" i="3"/>
  <c r="Z36" i="3" s="1"/>
  <c r="AB36" i="3"/>
  <c r="AC36" i="3" s="1"/>
  <c r="AE36" i="3"/>
  <c r="AF36" i="3" s="1"/>
  <c r="AH36" i="3"/>
  <c r="AI36" i="3" s="1"/>
  <c r="AK36" i="3"/>
  <c r="AL36" i="3" s="1"/>
  <c r="AN36" i="3"/>
  <c r="AO36" i="3" s="1"/>
  <c r="AQ36" i="3"/>
  <c r="AR36" i="3" s="1"/>
  <c r="AT36" i="3"/>
  <c r="AU36" i="3" s="1"/>
  <c r="AW36" i="3"/>
  <c r="AX36" i="3" s="1"/>
  <c r="AZ36" i="3"/>
  <c r="BA36" i="3" s="1"/>
  <c r="BC36" i="3"/>
  <c r="BD36" i="3" s="1"/>
  <c r="BF36" i="3"/>
  <c r="BG36" i="3" s="1"/>
  <c r="BI36" i="3"/>
  <c r="BJ36" i="3" s="1"/>
  <c r="BL36" i="3"/>
  <c r="BM36" i="3" s="1"/>
  <c r="BO36" i="3"/>
  <c r="BP36" i="3" s="1"/>
  <c r="BR36" i="3"/>
  <c r="BS36" i="3" s="1"/>
  <c r="BU36" i="3"/>
  <c r="BV36" i="3" s="1"/>
  <c r="BX36" i="3"/>
  <c r="BY36" i="3" s="1"/>
  <c r="P37" i="3"/>
  <c r="S37" i="3"/>
  <c r="T37" i="3" s="1"/>
  <c r="V37" i="3"/>
  <c r="W37" i="3" s="1"/>
  <c r="Y37" i="3"/>
  <c r="Z37" i="3" s="1"/>
  <c r="AC37" i="3"/>
  <c r="AE37" i="3"/>
  <c r="AF37" i="3" s="1"/>
  <c r="AH37" i="3"/>
  <c r="AI37" i="3" s="1"/>
  <c r="AK37" i="3"/>
  <c r="AL37" i="3" s="1"/>
  <c r="AN37" i="3"/>
  <c r="AO37" i="3" s="1"/>
  <c r="AQ37" i="3"/>
  <c r="AR37" i="3" s="1"/>
  <c r="AT37" i="3"/>
  <c r="AU37" i="3" s="1"/>
  <c r="AW37" i="3"/>
  <c r="AX37" i="3" s="1"/>
  <c r="AZ37" i="3"/>
  <c r="BA37" i="3" s="1"/>
  <c r="BC37" i="3"/>
  <c r="BD37" i="3" s="1"/>
  <c r="BF37" i="3"/>
  <c r="BG37" i="3" s="1"/>
  <c r="BI37" i="3"/>
  <c r="BJ37" i="3" s="1"/>
  <c r="BL37" i="3"/>
  <c r="BM37" i="3" s="1"/>
  <c r="BO37" i="3"/>
  <c r="BP37" i="3" s="1"/>
  <c r="BR37" i="3"/>
  <c r="BS37" i="3" s="1"/>
  <c r="BU37" i="3"/>
  <c r="BV37" i="3" s="1"/>
  <c r="BX37" i="3"/>
  <c r="BY37" i="3" s="1"/>
  <c r="P38" i="3"/>
  <c r="Q38" i="3" s="1"/>
  <c r="S38" i="3"/>
  <c r="T38" i="3" s="1"/>
  <c r="V38" i="3"/>
  <c r="W38" i="3" s="1"/>
  <c r="Y38" i="3"/>
  <c r="Z38" i="3" s="1"/>
  <c r="AB38" i="3"/>
  <c r="AC38" i="3" s="1"/>
  <c r="AE38" i="3"/>
  <c r="AF38" i="3" s="1"/>
  <c r="AH38" i="3"/>
  <c r="AI38" i="3" s="1"/>
  <c r="AK38" i="3"/>
  <c r="AL38" i="3" s="1"/>
  <c r="AN38" i="3"/>
  <c r="AO38" i="3" s="1"/>
  <c r="AQ38" i="3"/>
  <c r="AR38" i="3" s="1"/>
  <c r="AT38" i="3"/>
  <c r="AU38" i="3" s="1"/>
  <c r="AW38" i="3"/>
  <c r="AX38" i="3" s="1"/>
  <c r="AZ38" i="3"/>
  <c r="BA38" i="3" s="1"/>
  <c r="BC38" i="3"/>
  <c r="BD38" i="3" s="1"/>
  <c r="BF38" i="3"/>
  <c r="BG38" i="3" s="1"/>
  <c r="BI38" i="3"/>
  <c r="BJ38" i="3" s="1"/>
  <c r="BL38" i="3"/>
  <c r="BM38" i="3" s="1"/>
  <c r="BO38" i="3"/>
  <c r="BP38" i="3" s="1"/>
  <c r="BR38" i="3"/>
  <c r="BS38" i="3" s="1"/>
  <c r="BU38" i="3"/>
  <c r="BV38" i="3" s="1"/>
  <c r="BX38" i="3"/>
  <c r="BY38" i="3" s="1"/>
  <c r="P10" i="3"/>
  <c r="Q10" i="3" s="1"/>
  <c r="S10" i="3"/>
  <c r="T10" i="3" s="1"/>
  <c r="V10" i="3"/>
  <c r="W10" i="3" s="1"/>
  <c r="Y10" i="3"/>
  <c r="Z10" i="3" s="1"/>
  <c r="AB10" i="3"/>
  <c r="AC10" i="3" s="1"/>
  <c r="AE10" i="3"/>
  <c r="AF10" i="3" s="1"/>
  <c r="AH10" i="3"/>
  <c r="AI10" i="3" s="1"/>
  <c r="AK10" i="3"/>
  <c r="AL10" i="3" s="1"/>
  <c r="AN10" i="3"/>
  <c r="AO10" i="3" s="1"/>
  <c r="AQ10" i="3"/>
  <c r="AR10" i="3" s="1"/>
  <c r="AT10" i="3"/>
  <c r="AU10" i="3" s="1"/>
  <c r="AW10" i="3"/>
  <c r="AX10" i="3" s="1"/>
  <c r="AZ10" i="3"/>
  <c r="BA10" i="3" s="1"/>
  <c r="BC10" i="3"/>
  <c r="BD10" i="3" s="1"/>
  <c r="BF10" i="3"/>
  <c r="BG10" i="3" s="1"/>
  <c r="BI10" i="3"/>
  <c r="BJ10" i="3" s="1"/>
  <c r="BL10" i="3"/>
  <c r="BM10" i="3" s="1"/>
  <c r="BO10" i="3"/>
  <c r="BP10" i="3" s="1"/>
  <c r="BR10" i="3"/>
  <c r="BS10" i="3" s="1"/>
  <c r="BU10" i="3"/>
  <c r="BV10" i="3" s="1"/>
  <c r="BX10" i="3"/>
  <c r="BY10" i="3" s="1"/>
  <c r="P11" i="3"/>
  <c r="Q11" i="3" s="1"/>
  <c r="S11" i="3"/>
  <c r="V11" i="3"/>
  <c r="W11" i="3" s="1"/>
  <c r="Y11" i="3"/>
  <c r="Z11" i="3" s="1"/>
  <c r="AB11" i="3"/>
  <c r="AC11" i="3" s="1"/>
  <c r="AE11" i="3"/>
  <c r="AF11" i="3" s="1"/>
  <c r="AH11" i="3"/>
  <c r="AI11" i="3" s="1"/>
  <c r="AK11" i="3"/>
  <c r="AL11" i="3" s="1"/>
  <c r="AN11" i="3"/>
  <c r="AO11" i="3" s="1"/>
  <c r="AQ11" i="3"/>
  <c r="AR11" i="3" s="1"/>
  <c r="AT11" i="3"/>
  <c r="AU11" i="3" s="1"/>
  <c r="AW11" i="3"/>
  <c r="AX11" i="3" s="1"/>
  <c r="AZ11" i="3"/>
  <c r="BA11" i="3" s="1"/>
  <c r="BC11" i="3"/>
  <c r="BD11" i="3" s="1"/>
  <c r="BF11" i="3"/>
  <c r="BG11" i="3" s="1"/>
  <c r="BI11" i="3"/>
  <c r="BJ11" i="3" s="1"/>
  <c r="BL11" i="3"/>
  <c r="BM11" i="3" s="1"/>
  <c r="BO11" i="3"/>
  <c r="BP11" i="3" s="1"/>
  <c r="BR11" i="3"/>
  <c r="BS11" i="3" s="1"/>
  <c r="BU11" i="3"/>
  <c r="BV11" i="3" s="1"/>
  <c r="BX11" i="3"/>
  <c r="BY11" i="3" s="1"/>
  <c r="P12" i="3"/>
  <c r="Q12" i="3" s="1"/>
  <c r="S12" i="3"/>
  <c r="T12" i="3" s="1"/>
  <c r="V12" i="3"/>
  <c r="W12" i="3" s="1"/>
  <c r="Y12" i="3"/>
  <c r="Z12" i="3" s="1"/>
  <c r="AB12" i="3"/>
  <c r="AC12" i="3" s="1"/>
  <c r="AE12" i="3"/>
  <c r="AF12" i="3" s="1"/>
  <c r="AH12" i="3"/>
  <c r="AI12" i="3" s="1"/>
  <c r="AK12" i="3"/>
  <c r="AL12" i="3" s="1"/>
  <c r="AN12" i="3"/>
  <c r="AO12" i="3" s="1"/>
  <c r="AQ12" i="3"/>
  <c r="AR12" i="3" s="1"/>
  <c r="AT12" i="3"/>
  <c r="AU12" i="3" s="1"/>
  <c r="AW12" i="3"/>
  <c r="AX12" i="3" s="1"/>
  <c r="AZ12" i="3"/>
  <c r="BA12" i="3" s="1"/>
  <c r="BC12" i="3"/>
  <c r="BD12" i="3" s="1"/>
  <c r="BF12" i="3"/>
  <c r="BG12" i="3" s="1"/>
  <c r="BI12" i="3"/>
  <c r="BJ12" i="3" s="1"/>
  <c r="BL12" i="3"/>
  <c r="BM12" i="3" s="1"/>
  <c r="BO12" i="3"/>
  <c r="BP12" i="3" s="1"/>
  <c r="BR12" i="3"/>
  <c r="BS12" i="3" s="1"/>
  <c r="BU12" i="3"/>
  <c r="BV12" i="3" s="1"/>
  <c r="BX12" i="3"/>
  <c r="BY12" i="3" s="1"/>
  <c r="P13" i="3"/>
  <c r="S13" i="3"/>
  <c r="T13" i="3" s="1"/>
  <c r="V13" i="3"/>
  <c r="W13" i="3" s="1"/>
  <c r="Y13" i="3"/>
  <c r="Z13" i="3" s="1"/>
  <c r="AB13" i="3"/>
  <c r="AC13" i="3" s="1"/>
  <c r="AE13" i="3"/>
  <c r="AF13" i="3" s="1"/>
  <c r="AH13" i="3"/>
  <c r="AI13" i="3" s="1"/>
  <c r="AK13" i="3"/>
  <c r="AL13" i="3" s="1"/>
  <c r="AN13" i="3"/>
  <c r="AO13" i="3" s="1"/>
  <c r="AQ13" i="3"/>
  <c r="AR13" i="3" s="1"/>
  <c r="AT13" i="3"/>
  <c r="AU13" i="3" s="1"/>
  <c r="AW13" i="3"/>
  <c r="AX13" i="3" s="1"/>
  <c r="AZ13" i="3"/>
  <c r="BA13" i="3" s="1"/>
  <c r="BC13" i="3"/>
  <c r="BD13" i="3" s="1"/>
  <c r="BF13" i="3"/>
  <c r="BG13" i="3" s="1"/>
  <c r="BI13" i="3"/>
  <c r="BJ13" i="3" s="1"/>
  <c r="BL13" i="3"/>
  <c r="BM13" i="3" s="1"/>
  <c r="BO13" i="3"/>
  <c r="BP13" i="3" s="1"/>
  <c r="BR13" i="3"/>
  <c r="BS13" i="3" s="1"/>
  <c r="BU13" i="3"/>
  <c r="BV13" i="3" s="1"/>
  <c r="BX13" i="3"/>
  <c r="BY13" i="3" s="1"/>
  <c r="P14" i="3"/>
  <c r="Q14" i="3" s="1"/>
  <c r="S14" i="3"/>
  <c r="T14" i="3" s="1"/>
  <c r="V14" i="3"/>
  <c r="W14" i="3" s="1"/>
  <c r="Y14" i="3"/>
  <c r="Z14" i="3" s="1"/>
  <c r="AB14" i="3"/>
  <c r="AC14" i="3" s="1"/>
  <c r="AE14" i="3"/>
  <c r="AF14" i="3" s="1"/>
  <c r="AH14" i="3"/>
  <c r="AI14" i="3" s="1"/>
  <c r="AK14" i="3"/>
  <c r="AL14" i="3" s="1"/>
  <c r="AN14" i="3"/>
  <c r="AO14" i="3" s="1"/>
  <c r="AQ14" i="3"/>
  <c r="AR14" i="3" s="1"/>
  <c r="AT14" i="3"/>
  <c r="AU14" i="3" s="1"/>
  <c r="AW14" i="3"/>
  <c r="AX14" i="3" s="1"/>
  <c r="AZ14" i="3"/>
  <c r="BA14" i="3" s="1"/>
  <c r="BC14" i="3"/>
  <c r="BD14" i="3" s="1"/>
  <c r="BF14" i="3"/>
  <c r="BG14" i="3" s="1"/>
  <c r="BI14" i="3"/>
  <c r="BJ14" i="3" s="1"/>
  <c r="BL14" i="3"/>
  <c r="BM14" i="3" s="1"/>
  <c r="BO14" i="3"/>
  <c r="BP14" i="3" s="1"/>
  <c r="BR14" i="3"/>
  <c r="BS14" i="3" s="1"/>
  <c r="BU14" i="3"/>
  <c r="BV14" i="3" s="1"/>
  <c r="BX14" i="3"/>
  <c r="BY14" i="3" s="1"/>
  <c r="P15" i="3"/>
  <c r="Q15" i="3" s="1"/>
  <c r="S15" i="3"/>
  <c r="V15" i="3"/>
  <c r="W15" i="3" s="1"/>
  <c r="Y15" i="3"/>
  <c r="Z15" i="3" s="1"/>
  <c r="AB15" i="3"/>
  <c r="AC15" i="3" s="1"/>
  <c r="AE15" i="3"/>
  <c r="AF15" i="3" s="1"/>
  <c r="AH15" i="3"/>
  <c r="AI15" i="3" s="1"/>
  <c r="AK15" i="3"/>
  <c r="AL15" i="3" s="1"/>
  <c r="AN15" i="3"/>
  <c r="AO15" i="3" s="1"/>
  <c r="AQ15" i="3"/>
  <c r="AR15" i="3" s="1"/>
  <c r="AT15" i="3"/>
  <c r="AU15" i="3" s="1"/>
  <c r="AW15" i="3"/>
  <c r="AX15" i="3" s="1"/>
  <c r="AZ15" i="3"/>
  <c r="BA15" i="3" s="1"/>
  <c r="BC15" i="3"/>
  <c r="BD15" i="3" s="1"/>
  <c r="BF15" i="3"/>
  <c r="BG15" i="3" s="1"/>
  <c r="BI15" i="3"/>
  <c r="BJ15" i="3" s="1"/>
  <c r="BL15" i="3"/>
  <c r="BM15" i="3" s="1"/>
  <c r="BO15" i="3"/>
  <c r="BP15" i="3" s="1"/>
  <c r="BR15" i="3"/>
  <c r="BS15" i="3" s="1"/>
  <c r="BU15" i="3"/>
  <c r="BV15" i="3" s="1"/>
  <c r="BX15" i="3"/>
  <c r="BY15" i="3" s="1"/>
  <c r="P16" i="3"/>
  <c r="Q16" i="3" s="1"/>
  <c r="S16" i="3"/>
  <c r="T16" i="3" s="1"/>
  <c r="V16" i="3"/>
  <c r="W16" i="3" s="1"/>
  <c r="Y16" i="3"/>
  <c r="Z16" i="3" s="1"/>
  <c r="AB16" i="3"/>
  <c r="AC16" i="3" s="1"/>
  <c r="AE16" i="3"/>
  <c r="AF16" i="3" s="1"/>
  <c r="AH16" i="3"/>
  <c r="AI16" i="3" s="1"/>
  <c r="AK16" i="3"/>
  <c r="AL16" i="3" s="1"/>
  <c r="AN16" i="3"/>
  <c r="AO16" i="3" s="1"/>
  <c r="AQ16" i="3"/>
  <c r="AR16" i="3" s="1"/>
  <c r="AT16" i="3"/>
  <c r="AU16" i="3" s="1"/>
  <c r="AW16" i="3"/>
  <c r="AX16" i="3" s="1"/>
  <c r="AZ16" i="3"/>
  <c r="BA16" i="3" s="1"/>
  <c r="BC16" i="3"/>
  <c r="BD16" i="3" s="1"/>
  <c r="BF16" i="3"/>
  <c r="BG16" i="3" s="1"/>
  <c r="BI16" i="3"/>
  <c r="BJ16" i="3" s="1"/>
  <c r="BL16" i="3"/>
  <c r="BM16" i="3" s="1"/>
  <c r="BO16" i="3"/>
  <c r="BP16" i="3" s="1"/>
  <c r="BR16" i="3"/>
  <c r="BS16" i="3" s="1"/>
  <c r="BU16" i="3"/>
  <c r="BV16" i="3" s="1"/>
  <c r="BX16" i="3"/>
  <c r="BY16" i="3" s="1"/>
  <c r="P17" i="3"/>
  <c r="S17" i="3"/>
  <c r="T17" i="3" s="1"/>
  <c r="V17" i="3"/>
  <c r="W17" i="3" s="1"/>
  <c r="Y17" i="3"/>
  <c r="Z17" i="3" s="1"/>
  <c r="AB17" i="3"/>
  <c r="AC17" i="3" s="1"/>
  <c r="AE17" i="3"/>
  <c r="AF17" i="3" s="1"/>
  <c r="AH17" i="3"/>
  <c r="AI17" i="3" s="1"/>
  <c r="AK17" i="3"/>
  <c r="AL17" i="3" s="1"/>
  <c r="AN17" i="3"/>
  <c r="AO17" i="3" s="1"/>
  <c r="AQ17" i="3"/>
  <c r="AR17" i="3" s="1"/>
  <c r="AT17" i="3"/>
  <c r="AU17" i="3" s="1"/>
  <c r="AW17" i="3"/>
  <c r="AX17" i="3" s="1"/>
  <c r="AZ17" i="3"/>
  <c r="BA17" i="3" s="1"/>
  <c r="BC17" i="3"/>
  <c r="BD17" i="3" s="1"/>
  <c r="BF17" i="3"/>
  <c r="BG17" i="3" s="1"/>
  <c r="BI17" i="3"/>
  <c r="BJ17" i="3" s="1"/>
  <c r="BL17" i="3"/>
  <c r="BM17" i="3" s="1"/>
  <c r="BO17" i="3"/>
  <c r="BP17" i="3" s="1"/>
  <c r="BR17" i="3"/>
  <c r="BS17" i="3" s="1"/>
  <c r="BU17" i="3"/>
  <c r="BV17" i="3" s="1"/>
  <c r="BX17" i="3"/>
  <c r="BY17" i="3" s="1"/>
  <c r="P18" i="3"/>
  <c r="Q18" i="3" s="1"/>
  <c r="S18" i="3"/>
  <c r="T18" i="3" s="1"/>
  <c r="V18" i="3"/>
  <c r="W18" i="3" s="1"/>
  <c r="Y18" i="3"/>
  <c r="Z18" i="3" s="1"/>
  <c r="AB18" i="3"/>
  <c r="AC18" i="3" s="1"/>
  <c r="AE18" i="3"/>
  <c r="AF18" i="3" s="1"/>
  <c r="AH18" i="3"/>
  <c r="AI18" i="3" s="1"/>
  <c r="AK18" i="3"/>
  <c r="AL18" i="3" s="1"/>
  <c r="AN18" i="3"/>
  <c r="AO18" i="3" s="1"/>
  <c r="AQ18" i="3"/>
  <c r="AR18" i="3" s="1"/>
  <c r="AT18" i="3"/>
  <c r="AU18" i="3" s="1"/>
  <c r="AW18" i="3"/>
  <c r="AX18" i="3" s="1"/>
  <c r="AZ18" i="3"/>
  <c r="BA18" i="3" s="1"/>
  <c r="BC18" i="3"/>
  <c r="BD18" i="3" s="1"/>
  <c r="BF18" i="3"/>
  <c r="BG18" i="3" s="1"/>
  <c r="BI18" i="3"/>
  <c r="BJ18" i="3" s="1"/>
  <c r="BL18" i="3"/>
  <c r="BM18" i="3" s="1"/>
  <c r="BO18" i="3"/>
  <c r="BP18" i="3" s="1"/>
  <c r="BR18" i="3"/>
  <c r="BS18" i="3" s="1"/>
  <c r="BU18" i="3"/>
  <c r="BV18" i="3" s="1"/>
  <c r="BX18" i="3"/>
  <c r="BY18" i="3" s="1"/>
  <c r="P19" i="3"/>
  <c r="Q19" i="3" s="1"/>
  <c r="S19" i="3"/>
  <c r="T19" i="3" s="1"/>
  <c r="V19" i="3"/>
  <c r="W19" i="3" s="1"/>
  <c r="Y19" i="3"/>
  <c r="Z19" i="3" s="1"/>
  <c r="AB19" i="3"/>
  <c r="AC19" i="3" s="1"/>
  <c r="AE19" i="3"/>
  <c r="AF19" i="3" s="1"/>
  <c r="AH19" i="3"/>
  <c r="AI19" i="3" s="1"/>
  <c r="AK19" i="3"/>
  <c r="AL19" i="3" s="1"/>
  <c r="AN19" i="3"/>
  <c r="AO19" i="3" s="1"/>
  <c r="AQ19" i="3"/>
  <c r="AR19" i="3" s="1"/>
  <c r="AT19" i="3"/>
  <c r="AU19" i="3" s="1"/>
  <c r="AW19" i="3"/>
  <c r="AX19" i="3" s="1"/>
  <c r="AZ19" i="3"/>
  <c r="BA19" i="3" s="1"/>
  <c r="BC19" i="3"/>
  <c r="BD19" i="3" s="1"/>
  <c r="BF19" i="3"/>
  <c r="BG19" i="3" s="1"/>
  <c r="BI19" i="3"/>
  <c r="BJ19" i="3" s="1"/>
  <c r="BL19" i="3"/>
  <c r="BM19" i="3" s="1"/>
  <c r="BO19" i="3"/>
  <c r="BP19" i="3" s="1"/>
  <c r="BR19" i="3"/>
  <c r="BS19" i="3" s="1"/>
  <c r="BU19" i="3"/>
  <c r="BV19" i="3" s="1"/>
  <c r="BX19" i="3"/>
  <c r="BY19" i="3" s="1"/>
  <c r="P20" i="3"/>
  <c r="Q20" i="3" s="1"/>
  <c r="S20" i="3"/>
  <c r="T20" i="3" s="1"/>
  <c r="V20" i="3"/>
  <c r="W20" i="3" s="1"/>
  <c r="Y20" i="3"/>
  <c r="Z20" i="3" s="1"/>
  <c r="AB20" i="3"/>
  <c r="AC20" i="3" s="1"/>
  <c r="AE20" i="3"/>
  <c r="AF20" i="3" s="1"/>
  <c r="AH20" i="3"/>
  <c r="AI20" i="3" s="1"/>
  <c r="AK20" i="3"/>
  <c r="AL20" i="3" s="1"/>
  <c r="AN20" i="3"/>
  <c r="AO20" i="3" s="1"/>
  <c r="AQ20" i="3"/>
  <c r="AR20" i="3" s="1"/>
  <c r="AT20" i="3"/>
  <c r="AU20" i="3" s="1"/>
  <c r="AW20" i="3"/>
  <c r="AX20" i="3" s="1"/>
  <c r="AZ20" i="3"/>
  <c r="BA20" i="3" s="1"/>
  <c r="BC20" i="3"/>
  <c r="BD20" i="3" s="1"/>
  <c r="BF20" i="3"/>
  <c r="BG20" i="3" s="1"/>
  <c r="BI20" i="3"/>
  <c r="BJ20" i="3" s="1"/>
  <c r="BL20" i="3"/>
  <c r="BM20" i="3" s="1"/>
  <c r="BO20" i="3"/>
  <c r="BP20" i="3" s="1"/>
  <c r="BR20" i="3"/>
  <c r="BS20" i="3" s="1"/>
  <c r="BU20" i="3"/>
  <c r="BV20" i="3" s="1"/>
  <c r="BX20" i="3"/>
  <c r="BY20" i="3" s="1"/>
  <c r="P26" i="3"/>
  <c r="Q26" i="3" s="1"/>
  <c r="S26" i="3"/>
  <c r="T26" i="3" s="1"/>
  <c r="V26" i="3"/>
  <c r="W26" i="3" s="1"/>
  <c r="Y26" i="3"/>
  <c r="Z26" i="3" s="1"/>
  <c r="AB26" i="3"/>
  <c r="AC26" i="3" s="1"/>
  <c r="AE26" i="3"/>
  <c r="AF26" i="3" s="1"/>
  <c r="AH26" i="3"/>
  <c r="AI26" i="3" s="1"/>
  <c r="AK26" i="3"/>
  <c r="AL26" i="3" s="1"/>
  <c r="AN26" i="3"/>
  <c r="AO26" i="3" s="1"/>
  <c r="AQ26" i="3"/>
  <c r="AR26" i="3" s="1"/>
  <c r="AT26" i="3"/>
  <c r="AU26" i="3" s="1"/>
  <c r="AW26" i="3"/>
  <c r="AX26" i="3" s="1"/>
  <c r="AZ26" i="3"/>
  <c r="BA26" i="3" s="1"/>
  <c r="BC26" i="3"/>
  <c r="BD26" i="3" s="1"/>
  <c r="BF26" i="3"/>
  <c r="BG26" i="3" s="1"/>
  <c r="BI26" i="3"/>
  <c r="BJ26" i="3" s="1"/>
  <c r="BL26" i="3"/>
  <c r="BM26" i="3" s="1"/>
  <c r="BO26" i="3"/>
  <c r="BP26" i="3" s="1"/>
  <c r="BR26" i="3"/>
  <c r="BS26" i="3" s="1"/>
  <c r="BU26" i="3"/>
  <c r="BV26" i="3" s="1"/>
  <c r="BX26" i="3"/>
  <c r="BY26" i="3" s="1"/>
  <c r="P27" i="3"/>
  <c r="Q27" i="3" s="1"/>
  <c r="S27" i="3"/>
  <c r="T27" i="3" s="1"/>
  <c r="V27" i="3"/>
  <c r="W27" i="3" s="1"/>
  <c r="Y27" i="3"/>
  <c r="Z27" i="3" s="1"/>
  <c r="AB27" i="3"/>
  <c r="AC27" i="3" s="1"/>
  <c r="AE27" i="3"/>
  <c r="AF27" i="3" s="1"/>
  <c r="AH27" i="3"/>
  <c r="AI27" i="3" s="1"/>
  <c r="AK27" i="3"/>
  <c r="AL27" i="3" s="1"/>
  <c r="AN27" i="3"/>
  <c r="AO27" i="3" s="1"/>
  <c r="AQ27" i="3"/>
  <c r="AR27" i="3" s="1"/>
  <c r="AT27" i="3"/>
  <c r="AU27" i="3" s="1"/>
  <c r="AW27" i="3"/>
  <c r="AX27" i="3" s="1"/>
  <c r="AZ27" i="3"/>
  <c r="BA27" i="3" s="1"/>
  <c r="BC27" i="3"/>
  <c r="BD27" i="3" s="1"/>
  <c r="BF27" i="3"/>
  <c r="BG27" i="3" s="1"/>
  <c r="BI27" i="3"/>
  <c r="BJ27" i="3" s="1"/>
  <c r="BL27" i="3"/>
  <c r="BM27" i="3" s="1"/>
  <c r="BO27" i="3"/>
  <c r="BP27" i="3" s="1"/>
  <c r="BR27" i="3"/>
  <c r="BS27" i="3" s="1"/>
  <c r="BU27" i="3"/>
  <c r="BV27" i="3" s="1"/>
  <c r="BX27" i="3"/>
  <c r="BY27" i="3" s="1"/>
  <c r="P28" i="3"/>
  <c r="Q28" i="3" s="1"/>
  <c r="S28" i="3"/>
  <c r="T28" i="3" s="1"/>
  <c r="V28" i="3"/>
  <c r="W28" i="3" s="1"/>
  <c r="Y28" i="3"/>
  <c r="Z28" i="3" s="1"/>
  <c r="AB28" i="3"/>
  <c r="AC28" i="3" s="1"/>
  <c r="AE28" i="3"/>
  <c r="AF28" i="3" s="1"/>
  <c r="AH28" i="3"/>
  <c r="AI28" i="3" s="1"/>
  <c r="AK28" i="3"/>
  <c r="AL28" i="3" s="1"/>
  <c r="AN28" i="3"/>
  <c r="AO28" i="3" s="1"/>
  <c r="AQ28" i="3"/>
  <c r="AR28" i="3" s="1"/>
  <c r="AT28" i="3"/>
  <c r="AU28" i="3" s="1"/>
  <c r="AW28" i="3"/>
  <c r="AX28" i="3" s="1"/>
  <c r="AZ28" i="3"/>
  <c r="BA28" i="3" s="1"/>
  <c r="BC28" i="3"/>
  <c r="BD28" i="3" s="1"/>
  <c r="BF28" i="3"/>
  <c r="BG28" i="3" s="1"/>
  <c r="BI28" i="3"/>
  <c r="BJ28" i="3" s="1"/>
  <c r="BL28" i="3"/>
  <c r="BM28" i="3" s="1"/>
  <c r="BO28" i="3"/>
  <c r="BP28" i="3" s="1"/>
  <c r="BR28" i="3"/>
  <c r="BS28" i="3" s="1"/>
  <c r="BU28" i="3"/>
  <c r="BV28" i="3" s="1"/>
  <c r="BX28" i="3"/>
  <c r="BY28" i="3" s="1"/>
  <c r="P29" i="3"/>
  <c r="Q29" i="3" s="1"/>
  <c r="S29" i="3"/>
  <c r="T29" i="3" s="1"/>
  <c r="V29" i="3"/>
  <c r="W29" i="3" s="1"/>
  <c r="Y29" i="3"/>
  <c r="Z29" i="3"/>
  <c r="AB29" i="3"/>
  <c r="AC29" i="3" s="1"/>
  <c r="AE29" i="3"/>
  <c r="AF29" i="3" s="1"/>
  <c r="AH29" i="3"/>
  <c r="AI29" i="3" s="1"/>
  <c r="AK29" i="3"/>
  <c r="AL29" i="3" s="1"/>
  <c r="AN29" i="3"/>
  <c r="AO29" i="3" s="1"/>
  <c r="AQ29" i="3"/>
  <c r="AR29" i="3" s="1"/>
  <c r="AT29" i="3"/>
  <c r="AU29" i="3" s="1"/>
  <c r="AW29" i="3"/>
  <c r="AX29" i="3" s="1"/>
  <c r="AZ29" i="3"/>
  <c r="BA29" i="3" s="1"/>
  <c r="BC29" i="3"/>
  <c r="BD29" i="3" s="1"/>
  <c r="BF29" i="3"/>
  <c r="BG29" i="3" s="1"/>
  <c r="BI29" i="3"/>
  <c r="BJ29" i="3" s="1"/>
  <c r="BL29" i="3"/>
  <c r="BM29" i="3" s="1"/>
  <c r="BO29" i="3"/>
  <c r="BP29" i="3" s="1"/>
  <c r="BR29" i="3"/>
  <c r="BS29" i="3" s="1"/>
  <c r="BU29" i="3"/>
  <c r="BV29" i="3" s="1"/>
  <c r="BX29" i="3"/>
  <c r="BY29" i="3" s="1"/>
  <c r="P30" i="3"/>
  <c r="Q30" i="3" s="1"/>
  <c r="S30" i="3"/>
  <c r="T30" i="3" s="1"/>
  <c r="V30" i="3"/>
  <c r="W30" i="3" s="1"/>
  <c r="Y30" i="3"/>
  <c r="Z30" i="3" s="1"/>
  <c r="AB30" i="3"/>
  <c r="AC30" i="3" s="1"/>
  <c r="AE30" i="3"/>
  <c r="AF30" i="3" s="1"/>
  <c r="AH30" i="3"/>
  <c r="AI30" i="3" s="1"/>
  <c r="AK30" i="3"/>
  <c r="AL30" i="3" s="1"/>
  <c r="AN30" i="3"/>
  <c r="AO30" i="3" s="1"/>
  <c r="AQ30" i="3"/>
  <c r="AR30" i="3" s="1"/>
  <c r="AT30" i="3"/>
  <c r="AU30" i="3" s="1"/>
  <c r="AW30" i="3"/>
  <c r="AX30" i="3" s="1"/>
  <c r="AZ30" i="3"/>
  <c r="BA30" i="3" s="1"/>
  <c r="BC30" i="3"/>
  <c r="BD30" i="3" s="1"/>
  <c r="BF30" i="3"/>
  <c r="BG30" i="3" s="1"/>
  <c r="BI30" i="3"/>
  <c r="BJ30" i="3" s="1"/>
  <c r="BL30" i="3"/>
  <c r="BM30" i="3" s="1"/>
  <c r="BO30" i="3"/>
  <c r="BP30" i="3" s="1"/>
  <c r="BR30" i="3"/>
  <c r="BS30" i="3" s="1"/>
  <c r="BU30" i="3"/>
  <c r="BV30" i="3" s="1"/>
  <c r="BX30" i="3"/>
  <c r="BY30" i="3" s="1"/>
  <c r="Q13" i="3" l="1"/>
  <c r="T11" i="3"/>
  <c r="Q37" i="3"/>
  <c r="Q7" i="3"/>
  <c r="BA33" i="3"/>
  <c r="Q17" i="3"/>
  <c r="T15" i="3"/>
  <c r="T23" i="3"/>
  <c r="Z3" i="3"/>
  <c r="Q8" i="3"/>
  <c r="Q6" i="3"/>
  <c r="Q25" i="3"/>
  <c r="W4" i="3"/>
</calcChain>
</file>

<file path=xl/sharedStrings.xml><?xml version="1.0" encoding="utf-8"?>
<sst xmlns="http://schemas.openxmlformats.org/spreadsheetml/2006/main" count="385" uniqueCount="145">
  <si>
    <t>ASP CALTANISSETTA</t>
  </si>
  <si>
    <t>ASP MESSINA</t>
  </si>
  <si>
    <t>ASP CATANIA</t>
  </si>
  <si>
    <t>ASP PALERMO</t>
  </si>
  <si>
    <t>ASP SIRACUSA</t>
  </si>
  <si>
    <t>ASP AGRIGENTO</t>
  </si>
  <si>
    <t>CANNIZZARO CATANIA</t>
  </si>
  <si>
    <t xml:space="preserve"> ARNAS GARIBALDI CATANIA</t>
  </si>
  <si>
    <t>ARNAS PALERMO</t>
  </si>
  <si>
    <t>VILLA SOFIA PALERMO</t>
  </si>
  <si>
    <t>GIACCONE PALERMO</t>
  </si>
  <si>
    <t>GAETANO MARTINO MESSINA</t>
  </si>
  <si>
    <t>LOTTI</t>
  </si>
  <si>
    <t>PRINCIPIO ATTIVO</t>
  </si>
  <si>
    <t>Forma farmaceutica</t>
  </si>
  <si>
    <t>Dosaggio</t>
  </si>
  <si>
    <t>Via di somministazione</t>
  </si>
  <si>
    <t>Unità di misura</t>
  </si>
  <si>
    <t>Codice ATC</t>
  </si>
  <si>
    <t>Unità per confezione</t>
  </si>
  <si>
    <t>NOTE</t>
  </si>
  <si>
    <t>Prezzo unitario di offerta IVA esclusa</t>
  </si>
  <si>
    <t>fabbisogno anno</t>
  </si>
  <si>
    <t xml:space="preserve">fabbisogno per tutta la durata contrattuale </t>
  </si>
  <si>
    <t>IMPORTO CONTRATTUALE</t>
  </si>
  <si>
    <t>fabbisogno per tutta la durata contrattuale</t>
  </si>
  <si>
    <t>H</t>
  </si>
  <si>
    <t>C</t>
  </si>
  <si>
    <t>A</t>
  </si>
  <si>
    <t>SUB-LOTTO</t>
  </si>
  <si>
    <t>B</t>
  </si>
  <si>
    <t>D</t>
  </si>
  <si>
    <t>CIG</t>
  </si>
  <si>
    <t>ISMETT PALERMO</t>
  </si>
  <si>
    <t>E</t>
  </si>
  <si>
    <t>F</t>
  </si>
  <si>
    <t>G</t>
  </si>
  <si>
    <t>I</t>
  </si>
  <si>
    <t>L</t>
  </si>
  <si>
    <t>M</t>
  </si>
  <si>
    <t>ADALIMUMAB</t>
  </si>
  <si>
    <t>INFLIXIMAB</t>
  </si>
  <si>
    <t>RITUXIMAB</t>
  </si>
  <si>
    <t>PEGFILGRASTIM</t>
  </si>
  <si>
    <t>INSULINA LISPRO</t>
  </si>
  <si>
    <t>ERITROPOIETINA</t>
  </si>
  <si>
    <t>ETANERCEPT</t>
  </si>
  <si>
    <t>INSULINA GLARGINE</t>
  </si>
  <si>
    <t>FOLLITROPINA ALFA</t>
  </si>
  <si>
    <t>FILGRASTIM</t>
  </si>
  <si>
    <t>SOMATROPINA</t>
  </si>
  <si>
    <t>TRASTUZUMAB</t>
  </si>
  <si>
    <t>TERIPARATIDE</t>
  </si>
  <si>
    <t>INSULINA ASPART</t>
  </si>
  <si>
    <t>SOLUZIONE</t>
  </si>
  <si>
    <t>POLVERE</t>
  </si>
  <si>
    <t>SOLUZIONE
POLVERE</t>
  </si>
  <si>
    <t>40 MG -0,8 ML</t>
  </si>
  <si>
    <t xml:space="preserve">100 MG </t>
  </si>
  <si>
    <t xml:space="preserve">500 MG </t>
  </si>
  <si>
    <t>6 MG</t>
  </si>
  <si>
    <t>100 UI/ML- 10 ML</t>
  </si>
  <si>
    <t>100 UI/ML- 3 ML</t>
  </si>
  <si>
    <t>1000 UI</t>
  </si>
  <si>
    <t xml:space="preserve">2000 UI </t>
  </si>
  <si>
    <t>3000 UI</t>
  </si>
  <si>
    <t xml:space="preserve">4000 UI </t>
  </si>
  <si>
    <t>5000 UI</t>
  </si>
  <si>
    <t xml:space="preserve">6000 UI </t>
  </si>
  <si>
    <t xml:space="preserve">8000 UI </t>
  </si>
  <si>
    <t xml:space="preserve">10000 UI </t>
  </si>
  <si>
    <t>20000 UI</t>
  </si>
  <si>
    <t>30000 UI</t>
  </si>
  <si>
    <t>40000 UI</t>
  </si>
  <si>
    <t>50 MG</t>
  </si>
  <si>
    <t>100 UI/ML - 3 ML</t>
  </si>
  <si>
    <t>1050 UI/ 1,75 ML</t>
  </si>
  <si>
    <t>75 UI</t>
  </si>
  <si>
    <t>150 UI</t>
  </si>
  <si>
    <t>225 UI</t>
  </si>
  <si>
    <t>300 UI</t>
  </si>
  <si>
    <t>450 UI</t>
  </si>
  <si>
    <t>900 UI</t>
  </si>
  <si>
    <t>30 MU</t>
  </si>
  <si>
    <t>48 MU</t>
  </si>
  <si>
    <t>MG</t>
  </si>
  <si>
    <t>150 MG</t>
  </si>
  <si>
    <t>20 MCG/80 MCL</t>
  </si>
  <si>
    <t>SOTTOCUTANEA</t>
  </si>
  <si>
    <t>ENDOVENOSA</t>
  </si>
  <si>
    <t>ENDOVENOSA/
SOTTOCUTANEA</t>
  </si>
  <si>
    <t xml:space="preserve">PENNA SIRINGA </t>
  </si>
  <si>
    <t xml:space="preserve">FLACONE </t>
  </si>
  <si>
    <t xml:space="preserve">SIRINGA </t>
  </si>
  <si>
    <t xml:space="preserve">FLACONCINO </t>
  </si>
  <si>
    <t>PENNA/CARTUCCIA</t>
  </si>
  <si>
    <t>PENNA</t>
  </si>
  <si>
    <t xml:space="preserve">CARTUCCIA </t>
  </si>
  <si>
    <t>CARTUCCE / PENNE/ SIRINGHE</t>
  </si>
  <si>
    <t>L04AB04</t>
  </si>
  <si>
    <t>L04AB02</t>
  </si>
  <si>
    <t>L01XC02</t>
  </si>
  <si>
    <t>L03AA13</t>
  </si>
  <si>
    <t>A10AB04</t>
  </si>
  <si>
    <t>B03XA01</t>
  </si>
  <si>
    <t>L04AB01</t>
  </si>
  <si>
    <t>A10AE04</t>
  </si>
  <si>
    <t>G03GA05</t>
  </si>
  <si>
    <t>L03AA02</t>
  </si>
  <si>
    <t>H01AC01</t>
  </si>
  <si>
    <t>L01FD01</t>
  </si>
  <si>
    <t>H05AA02</t>
  </si>
  <si>
    <t>A10AB05</t>
  </si>
  <si>
    <t xml:space="preserve">TUTTI I CONFEZIONAMENTI </t>
  </si>
  <si>
    <t>QUANTITA' TOTALI</t>
  </si>
  <si>
    <t>le ditte dovranno consegnare i devices gratuito per la somministrazione</t>
  </si>
  <si>
    <t>I QUANTITATIVI ESPRESSI SONO IN UI</t>
  </si>
  <si>
    <t>ASP ENNA</t>
  </si>
  <si>
    <t xml:space="preserve"> ASP RAGUSA</t>
  </si>
  <si>
    <t>ASP TRAPANI</t>
  </si>
  <si>
    <t>VITTORIO EMANUELE CATANIA</t>
  </si>
  <si>
    <t>BEVACIZUMAB</t>
  </si>
  <si>
    <t>100 mg/4ml</t>
  </si>
  <si>
    <t>L01FG01</t>
  </si>
  <si>
    <t>400 mg/16 ml</t>
  </si>
  <si>
    <t>IMPORTO LOTTO COMPLESSIVO</t>
  </si>
  <si>
    <t>concentr per sol.</t>
  </si>
  <si>
    <t xml:space="preserve">flacone </t>
  </si>
  <si>
    <t xml:space="preserve">IRCS TROINA </t>
  </si>
  <si>
    <t xml:space="preserve">IRCS MESSINA </t>
  </si>
  <si>
    <t xml:space="preserve">GIGLIO CEFALU </t>
  </si>
  <si>
    <t xml:space="preserve">PAPARDO MESSINA </t>
  </si>
  <si>
    <t>9938469C0F</t>
  </si>
  <si>
    <t>99385048F2</t>
  </si>
  <si>
    <t>99385216FA</t>
  </si>
  <si>
    <t>9938531F38</t>
  </si>
  <si>
    <t>99385406A8</t>
  </si>
  <si>
    <t>9938545AC7</t>
  </si>
  <si>
    <t>99385628CF</t>
  </si>
  <si>
    <t>99385807AA</t>
  </si>
  <si>
    <t>'99385731E5</t>
  </si>
  <si>
    <t>9938585BC9</t>
  </si>
  <si>
    <t>99385975B2</t>
  </si>
  <si>
    <t xml:space="preserve"> PLUS</t>
  </si>
  <si>
    <t>All. n. 3_Prospetto fabbisogni _ACCORDO QUADRO FARMACI BIOLOGICI (24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</si>
</sst>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€&quot;\ * #,##0.00_-;\-&quot;€&quot;\ * #,##0.00_-;_-&quot;€&quot;\ * &quot;-&quot;??_-;_-@_-"/>
    <numFmt numFmtId="164" formatCode="[$-410]General"/>
    <numFmt numFmtId="165" formatCode="#,##0.00\ _€"/>
    <numFmt numFmtId="166" formatCode="#,##0.00000\ &quot;€&quot;"/>
    <numFmt numFmtId="167" formatCode="[$-410]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33"/>
        <bgColor rgb="FFFF333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5" fillId="0" borderId="0"/>
    <xf numFmtId="0" fontId="8" fillId="0" borderId="0" applyNumberFormat="0" applyFont="0" applyFill="0" applyBorder="0" applyAlignment="0" applyProtection="0"/>
  </cellStyleXfs>
  <cellXfs count="73">
    <xf numFmtId="0" fontId="0" fillId="0" borderId="0" xfId="0"/>
    <xf numFmtId="165" fontId="0" fillId="0" borderId="0" xfId="0" applyNumberFormat="1"/>
    <xf numFmtId="165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166" fontId="3" fillId="8" borderId="1" xfId="0" applyNumberFormat="1" applyFont="1" applyFill="1" applyBorder="1" applyAlignment="1" applyProtection="1">
      <alignment horizontal="center" vertical="center"/>
      <protection locked="0"/>
    </xf>
    <xf numFmtId="166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 vertical="center"/>
    </xf>
    <xf numFmtId="166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" fontId="4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" fillId="0" borderId="1" xfId="2" applyNumberFormat="1" applyFont="1" applyBorder="1" applyAlignment="1" applyProtection="1">
      <alignment horizontal="center" vertical="center" wrapText="1"/>
      <protection locked="0"/>
    </xf>
    <xf numFmtId="166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2" applyNumberFormat="1" applyFont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/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167" fontId="4" fillId="11" borderId="8" xfId="2" applyNumberFormat="1" applyFont="1" applyFill="1" applyBorder="1" applyAlignment="1" applyProtection="1">
      <alignment horizontal="center" vertical="center"/>
      <protection locked="0"/>
    </xf>
    <xf numFmtId="167" fontId="4" fillId="11" borderId="9" xfId="2" applyNumberFormat="1" applyFont="1" applyFill="1" applyBorder="1" applyAlignment="1" applyProtection="1">
      <alignment horizontal="center" vertical="center" wrapText="1"/>
      <protection locked="0"/>
    </xf>
    <xf numFmtId="3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165" fontId="2" fillId="9" borderId="5" xfId="0" applyNumberFormat="1" applyFont="1" applyFill="1" applyBorder="1" applyAlignment="1" applyProtection="1">
      <alignment horizontal="left" vertical="center" wrapText="1"/>
      <protection locked="0"/>
    </xf>
    <xf numFmtId="165" fontId="2" fillId="9" borderId="6" xfId="0" applyNumberFormat="1" applyFont="1" applyFill="1" applyBorder="1" applyAlignment="1" applyProtection="1">
      <alignment horizontal="left" vertical="center" wrapText="1"/>
      <protection locked="0"/>
    </xf>
    <xf numFmtId="165" fontId="2" fillId="9" borderId="7" xfId="0" applyNumberFormat="1" applyFont="1" applyFill="1" applyBorder="1" applyAlignment="1" applyProtection="1">
      <alignment horizontal="left" vertical="center" wrapText="1"/>
      <protection locked="0"/>
    </xf>
    <xf numFmtId="166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2"/>
    <cellStyle name="Normale" xfId="0" builtinId="0"/>
    <cellStyle name="Normale 3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8"/>
  <sheetViews>
    <sheetView tabSelected="1" zoomScale="70" zoomScaleNormal="70" workbookViewId="0">
      <pane xSplit="2" ySplit="2" topLeftCell="BR3" activePane="bottomRight" state="frozen"/>
      <selection pane="topRight" activeCell="C1" sqref="C1"/>
      <selection pane="bottomLeft" activeCell="A3" sqref="A3"/>
      <selection pane="bottomRight" activeCell="CH2" sqref="CH2"/>
    </sheetView>
  </sheetViews>
  <sheetFormatPr defaultColWidth="9.109375" defaultRowHeight="14.4" x14ac:dyDescent="0.3"/>
  <cols>
    <col min="1" max="1" width="7.109375" bestFit="1" customWidth="1"/>
    <col min="2" max="3" width="16.33203125" customWidth="1"/>
    <col min="4" max="4" width="23.6640625" style="1" customWidth="1"/>
    <col min="5" max="5" width="32.44140625" style="1" customWidth="1"/>
    <col min="6" max="6" width="20.5546875" style="1" customWidth="1"/>
    <col min="7" max="7" width="27.109375" style="1" customWidth="1"/>
    <col min="8" max="8" width="36.33203125" style="1" customWidth="1"/>
    <col min="9" max="9" width="16.88671875" style="1" customWidth="1"/>
    <col min="10" max="10" width="26.5546875" customWidth="1"/>
    <col min="11" max="11" width="28.5546875" style="1" customWidth="1"/>
    <col min="12" max="12" width="21.33203125" style="1" customWidth="1"/>
    <col min="13" max="13" width="33.88671875" style="14" customWidth="1"/>
    <col min="14" max="14" width="16.33203125" style="12" bestFit="1" customWidth="1"/>
    <col min="15" max="15" width="13.88671875" style="17" customWidth="1"/>
    <col min="16" max="16" width="15.109375" style="17" customWidth="1"/>
    <col min="17" max="17" width="17.44140625" style="14" customWidth="1"/>
    <col min="18" max="18" width="9.88671875" style="17" customWidth="1"/>
    <col min="19" max="19" width="22.6640625" style="17" customWidth="1"/>
    <col min="20" max="20" width="19.6640625" style="14" customWidth="1"/>
    <col min="21" max="21" width="10.88671875" style="17" customWidth="1"/>
    <col min="22" max="22" width="11.88671875" style="17" customWidth="1"/>
    <col min="23" max="23" width="25.5546875" style="14" customWidth="1"/>
    <col min="24" max="24" width="10.88671875" style="17" customWidth="1"/>
    <col min="25" max="25" width="14.109375" style="17" customWidth="1"/>
    <col min="26" max="26" width="18.109375" style="14" customWidth="1"/>
    <col min="27" max="28" width="9.88671875" style="17" customWidth="1"/>
    <col min="29" max="29" width="19.33203125" style="14" customWidth="1"/>
    <col min="30" max="30" width="14.5546875" style="17" customWidth="1"/>
    <col min="31" max="31" width="12.88671875" style="17" customWidth="1"/>
    <col min="32" max="32" width="20.33203125" style="14" customWidth="1"/>
    <col min="33" max="33" width="8.109375" style="17" customWidth="1"/>
    <col min="34" max="34" width="14.88671875" style="17" customWidth="1"/>
    <col min="35" max="35" width="18.33203125" style="14" customWidth="1"/>
    <col min="36" max="36" width="10.5546875" style="17" customWidth="1"/>
    <col min="37" max="37" width="9.88671875" style="17" customWidth="1"/>
    <col min="38" max="38" width="20.109375" style="14" customWidth="1"/>
    <col min="39" max="39" width="8.109375" style="17" customWidth="1"/>
    <col min="40" max="40" width="9.88671875" style="17" customWidth="1"/>
    <col min="41" max="41" width="19.5546875" style="14" customWidth="1"/>
    <col min="42" max="42" width="12.109375" style="17" customWidth="1"/>
    <col min="43" max="43" width="9.88671875" style="17" customWidth="1"/>
    <col min="44" max="44" width="20.5546875" style="14" customWidth="1"/>
    <col min="45" max="45" width="15" style="17" customWidth="1"/>
    <col min="46" max="46" width="12" style="17" customWidth="1"/>
    <col min="47" max="47" width="18.109375" style="14" customWidth="1"/>
    <col min="48" max="48" width="14.33203125" style="17" customWidth="1"/>
    <col min="49" max="49" width="15.44140625" style="17" customWidth="1"/>
    <col min="50" max="50" width="24.6640625" style="14" customWidth="1"/>
    <col min="51" max="51" width="12" style="17" customWidth="1"/>
    <col min="52" max="52" width="16.6640625" style="17" customWidth="1"/>
    <col min="53" max="53" width="20.109375" style="14" customWidth="1"/>
    <col min="54" max="55" width="12" style="17" customWidth="1"/>
    <col min="56" max="56" width="19.33203125" style="14" customWidth="1"/>
    <col min="57" max="57" width="10.88671875" style="17" customWidth="1"/>
    <col min="58" max="58" width="12" style="17" customWidth="1"/>
    <col min="59" max="59" width="17.44140625" style="14" customWidth="1"/>
    <col min="60" max="60" width="10.88671875" style="17" customWidth="1"/>
    <col min="61" max="61" width="15.33203125" style="17" customWidth="1"/>
    <col min="62" max="62" width="18.6640625" style="14" customWidth="1"/>
    <col min="63" max="63" width="9.88671875" style="17" customWidth="1"/>
    <col min="64" max="64" width="10.88671875" style="17" customWidth="1"/>
    <col min="65" max="65" width="21.33203125" style="14" customWidth="1"/>
    <col min="66" max="66" width="9.88671875" style="17" customWidth="1"/>
    <col min="67" max="67" width="10.88671875" style="17" customWidth="1"/>
    <col min="68" max="68" width="21.33203125" style="14" customWidth="1"/>
    <col min="69" max="69" width="9.88671875" style="17" customWidth="1"/>
    <col min="70" max="70" width="10.88671875" style="17" customWidth="1"/>
    <col min="71" max="71" width="21.33203125" style="14" customWidth="1"/>
    <col min="72" max="72" width="9.88671875" style="17" customWidth="1"/>
    <col min="73" max="73" width="10.88671875" style="17" customWidth="1"/>
    <col min="74" max="74" width="21.33203125" style="14" customWidth="1"/>
    <col min="75" max="75" width="9.88671875" style="17" customWidth="1"/>
    <col min="76" max="76" width="10.88671875" style="17" customWidth="1"/>
    <col min="77" max="77" width="21.33203125" style="14" customWidth="1"/>
    <col min="78" max="78" width="39" style="23" customWidth="1"/>
    <col min="79" max="16384" width="9.109375" style="1"/>
  </cols>
  <sheetData>
    <row r="1" spans="1:78" s="46" customFormat="1" ht="96.75" customHeight="1" x14ac:dyDescent="0.3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"/>
      <c r="O1" s="53" t="s">
        <v>5</v>
      </c>
      <c r="P1" s="53"/>
      <c r="Q1" s="54"/>
      <c r="R1" s="53" t="s">
        <v>0</v>
      </c>
      <c r="S1" s="53"/>
      <c r="T1" s="54"/>
      <c r="U1" s="53" t="s">
        <v>2</v>
      </c>
      <c r="V1" s="53"/>
      <c r="W1" s="54"/>
      <c r="X1" s="53" t="s">
        <v>117</v>
      </c>
      <c r="Y1" s="53"/>
      <c r="Z1" s="54"/>
      <c r="AA1" s="53" t="s">
        <v>1</v>
      </c>
      <c r="AB1" s="53"/>
      <c r="AC1" s="54"/>
      <c r="AD1" s="53" t="s">
        <v>3</v>
      </c>
      <c r="AE1" s="53"/>
      <c r="AF1" s="54"/>
      <c r="AG1" s="57" t="s">
        <v>118</v>
      </c>
      <c r="AH1" s="57"/>
      <c r="AI1" s="58"/>
      <c r="AJ1" s="53" t="s">
        <v>4</v>
      </c>
      <c r="AK1" s="53"/>
      <c r="AL1" s="54"/>
      <c r="AM1" s="53" t="s">
        <v>119</v>
      </c>
      <c r="AN1" s="53"/>
      <c r="AO1" s="54"/>
      <c r="AP1" s="53" t="s">
        <v>6</v>
      </c>
      <c r="AQ1" s="53"/>
      <c r="AR1" s="54"/>
      <c r="AS1" s="55" t="s">
        <v>7</v>
      </c>
      <c r="AT1" s="55"/>
      <c r="AU1" s="56"/>
      <c r="AV1" s="53" t="s">
        <v>120</v>
      </c>
      <c r="AW1" s="53"/>
      <c r="AX1" s="54"/>
      <c r="AY1" s="59" t="s">
        <v>8</v>
      </c>
      <c r="AZ1" s="59"/>
      <c r="BA1" s="60"/>
      <c r="BB1" s="53" t="s">
        <v>9</v>
      </c>
      <c r="BC1" s="53"/>
      <c r="BD1" s="54"/>
      <c r="BE1" s="53" t="s">
        <v>10</v>
      </c>
      <c r="BF1" s="53"/>
      <c r="BG1" s="54"/>
      <c r="BH1" s="53" t="s">
        <v>11</v>
      </c>
      <c r="BI1" s="53"/>
      <c r="BJ1" s="54"/>
      <c r="BK1" s="55" t="s">
        <v>131</v>
      </c>
      <c r="BL1" s="55"/>
      <c r="BM1" s="56"/>
      <c r="BN1" s="55" t="s">
        <v>130</v>
      </c>
      <c r="BO1" s="55"/>
      <c r="BP1" s="56"/>
      <c r="BQ1" s="55" t="s">
        <v>129</v>
      </c>
      <c r="BR1" s="55"/>
      <c r="BS1" s="56"/>
      <c r="BT1" s="55" t="s">
        <v>128</v>
      </c>
      <c r="BU1" s="55"/>
      <c r="BV1" s="56"/>
      <c r="BW1" s="55" t="s">
        <v>33</v>
      </c>
      <c r="BX1" s="55"/>
      <c r="BY1" s="56"/>
      <c r="BZ1" s="50"/>
    </row>
    <row r="2" spans="1:78" ht="79.2" x14ac:dyDescent="0.3">
      <c r="A2" s="4" t="s">
        <v>12</v>
      </c>
      <c r="B2" s="4" t="s">
        <v>29</v>
      </c>
      <c r="C2" s="4" t="s">
        <v>32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2" t="s">
        <v>18</v>
      </c>
      <c r="J2" s="5" t="s">
        <v>19</v>
      </c>
      <c r="K2" s="3" t="s">
        <v>114</v>
      </c>
      <c r="L2" s="3" t="s">
        <v>20</v>
      </c>
      <c r="M2" s="13" t="s">
        <v>125</v>
      </c>
      <c r="N2" s="7" t="s">
        <v>21</v>
      </c>
      <c r="O2" s="15" t="s">
        <v>22</v>
      </c>
      <c r="P2" s="16" t="s">
        <v>23</v>
      </c>
      <c r="Q2" s="20" t="s">
        <v>24</v>
      </c>
      <c r="R2" s="15" t="s">
        <v>22</v>
      </c>
      <c r="S2" s="16" t="s">
        <v>23</v>
      </c>
      <c r="T2" s="20" t="s">
        <v>24</v>
      </c>
      <c r="U2" s="15" t="s">
        <v>22</v>
      </c>
      <c r="V2" s="16" t="s">
        <v>23</v>
      </c>
      <c r="W2" s="20" t="s">
        <v>24</v>
      </c>
      <c r="X2" s="15" t="s">
        <v>22</v>
      </c>
      <c r="Y2" s="16" t="s">
        <v>25</v>
      </c>
      <c r="Z2" s="20" t="s">
        <v>24</v>
      </c>
      <c r="AA2" s="15" t="s">
        <v>22</v>
      </c>
      <c r="AB2" s="16" t="s">
        <v>23</v>
      </c>
      <c r="AC2" s="20" t="s">
        <v>24</v>
      </c>
      <c r="AD2" s="15" t="s">
        <v>22</v>
      </c>
      <c r="AE2" s="16" t="s">
        <v>25</v>
      </c>
      <c r="AF2" s="20" t="s">
        <v>24</v>
      </c>
      <c r="AG2" s="18" t="s">
        <v>22</v>
      </c>
      <c r="AH2" s="19" t="s">
        <v>23</v>
      </c>
      <c r="AI2" s="21" t="s">
        <v>24</v>
      </c>
      <c r="AJ2" s="15" t="s">
        <v>22</v>
      </c>
      <c r="AK2" s="16" t="s">
        <v>23</v>
      </c>
      <c r="AL2" s="20" t="s">
        <v>24</v>
      </c>
      <c r="AM2" s="15" t="s">
        <v>22</v>
      </c>
      <c r="AN2" s="16" t="s">
        <v>25</v>
      </c>
      <c r="AO2" s="20" t="s">
        <v>24</v>
      </c>
      <c r="AP2" s="15" t="s">
        <v>22</v>
      </c>
      <c r="AQ2" s="16" t="s">
        <v>23</v>
      </c>
      <c r="AR2" s="20" t="s">
        <v>24</v>
      </c>
      <c r="AS2" s="15" t="s">
        <v>22</v>
      </c>
      <c r="AT2" s="16" t="s">
        <v>23</v>
      </c>
      <c r="AU2" s="20" t="s">
        <v>24</v>
      </c>
      <c r="AV2" s="15" t="s">
        <v>22</v>
      </c>
      <c r="AW2" s="16" t="s">
        <v>25</v>
      </c>
      <c r="AX2" s="20" t="s">
        <v>24</v>
      </c>
      <c r="AY2" s="15" t="s">
        <v>22</v>
      </c>
      <c r="AZ2" s="16" t="s">
        <v>23</v>
      </c>
      <c r="BA2" s="20" t="s">
        <v>24</v>
      </c>
      <c r="BB2" s="15" t="s">
        <v>22</v>
      </c>
      <c r="BC2" s="16" t="s">
        <v>23</v>
      </c>
      <c r="BD2" s="20" t="s">
        <v>24</v>
      </c>
      <c r="BE2" s="15" t="s">
        <v>22</v>
      </c>
      <c r="BF2" s="16" t="s">
        <v>23</v>
      </c>
      <c r="BG2" s="22" t="s">
        <v>24</v>
      </c>
      <c r="BH2" s="15" t="s">
        <v>22</v>
      </c>
      <c r="BI2" s="16" t="s">
        <v>23</v>
      </c>
      <c r="BJ2" s="22" t="s">
        <v>24</v>
      </c>
      <c r="BK2" s="15" t="s">
        <v>22</v>
      </c>
      <c r="BL2" s="16" t="s">
        <v>23</v>
      </c>
      <c r="BM2" s="22" t="s">
        <v>24</v>
      </c>
      <c r="BN2" s="15" t="s">
        <v>22</v>
      </c>
      <c r="BO2" s="16" t="s">
        <v>23</v>
      </c>
      <c r="BP2" s="22" t="s">
        <v>24</v>
      </c>
      <c r="BQ2" s="15" t="s">
        <v>22</v>
      </c>
      <c r="BR2" s="16" t="s">
        <v>23</v>
      </c>
      <c r="BS2" s="22" t="s">
        <v>24</v>
      </c>
      <c r="BT2" s="15" t="s">
        <v>22</v>
      </c>
      <c r="BU2" s="16" t="s">
        <v>23</v>
      </c>
      <c r="BV2" s="22" t="s">
        <v>24</v>
      </c>
      <c r="BW2" s="15" t="s">
        <v>22</v>
      </c>
      <c r="BX2" s="16" t="s">
        <v>23</v>
      </c>
      <c r="BY2" s="22" t="s">
        <v>24</v>
      </c>
      <c r="BZ2" s="51" t="s">
        <v>143</v>
      </c>
    </row>
    <row r="3" spans="1:78" ht="30.75" customHeight="1" x14ac:dyDescent="0.3">
      <c r="A3" s="24">
        <v>1</v>
      </c>
      <c r="B3" s="24" t="s">
        <v>28</v>
      </c>
      <c r="C3" s="49" t="s">
        <v>132</v>
      </c>
      <c r="D3" s="25" t="s">
        <v>40</v>
      </c>
      <c r="E3" s="26" t="s">
        <v>54</v>
      </c>
      <c r="F3" s="26" t="s">
        <v>57</v>
      </c>
      <c r="G3" s="30" t="s">
        <v>88</v>
      </c>
      <c r="H3" s="30" t="s">
        <v>91</v>
      </c>
      <c r="I3" s="25" t="s">
        <v>99</v>
      </c>
      <c r="J3" s="33">
        <v>2</v>
      </c>
      <c r="K3" s="35">
        <v>307546.2</v>
      </c>
      <c r="L3" s="30"/>
      <c r="M3" s="36">
        <v>19993675</v>
      </c>
      <c r="N3" s="8">
        <v>65</v>
      </c>
      <c r="O3" s="39">
        <v>2286</v>
      </c>
      <c r="P3" s="16">
        <f>TRUNC((O3/12*24),0)</f>
        <v>4572</v>
      </c>
      <c r="Q3" s="20">
        <f>P3*N3</f>
        <v>297180</v>
      </c>
      <c r="R3" s="39">
        <v>1656</v>
      </c>
      <c r="S3" s="16">
        <f>TRUNC((R3/12*24),0)</f>
        <v>3312</v>
      </c>
      <c r="T3" s="20">
        <f>S3*N3</f>
        <v>215280</v>
      </c>
      <c r="U3" s="39">
        <v>2127</v>
      </c>
      <c r="V3" s="16">
        <f>TRUNC((U3/12*24),0)</f>
        <v>4254</v>
      </c>
      <c r="W3" s="20">
        <f>V3*N3</f>
        <v>276510</v>
      </c>
      <c r="X3" s="43">
        <v>855</v>
      </c>
      <c r="Y3" s="16">
        <f>TRUNC((X3/12*24),0)</f>
        <v>1710</v>
      </c>
      <c r="Z3" s="20">
        <f>Y3*N3</f>
        <v>111150</v>
      </c>
      <c r="AA3" s="39">
        <v>300</v>
      </c>
      <c r="AB3" s="16">
        <f>TRUNC((AA3/12*24),0)</f>
        <v>600</v>
      </c>
      <c r="AC3" s="20">
        <f>AB3*N3</f>
        <v>39000</v>
      </c>
      <c r="AD3" s="39">
        <v>100</v>
      </c>
      <c r="AE3" s="16">
        <f>TRUNC((AD3/12*24),0)</f>
        <v>200</v>
      </c>
      <c r="AF3" s="20">
        <f>AE3*N3</f>
        <v>13000</v>
      </c>
      <c r="AG3" s="39">
        <v>5775</v>
      </c>
      <c r="AH3" s="16">
        <f>TRUNC((AG3/12*24),0)</f>
        <v>11550</v>
      </c>
      <c r="AI3" s="21">
        <f>AH3*N3</f>
        <v>750750</v>
      </c>
      <c r="AJ3" s="39">
        <v>4149</v>
      </c>
      <c r="AK3" s="16">
        <f>TRUNC((AJ3/12*24),0)</f>
        <v>8298</v>
      </c>
      <c r="AL3" s="20">
        <f>AK3*N3</f>
        <v>539370</v>
      </c>
      <c r="AM3" s="39">
        <v>2697</v>
      </c>
      <c r="AN3" s="16">
        <f>TRUNC((AM3/12*24),0)</f>
        <v>5394</v>
      </c>
      <c r="AO3" s="20">
        <f>AN3*N3</f>
        <v>350610</v>
      </c>
      <c r="AP3" s="39">
        <v>8544</v>
      </c>
      <c r="AQ3" s="16">
        <f>TRUNC((AP3/12*24),0)</f>
        <v>17088</v>
      </c>
      <c r="AR3" s="20">
        <f>AQ3*N3</f>
        <v>1110720</v>
      </c>
      <c r="AS3" s="39">
        <v>7071</v>
      </c>
      <c r="AT3" s="16">
        <f>TRUNC((AS3/12*24),0)</f>
        <v>14142</v>
      </c>
      <c r="AU3" s="20">
        <f>AT3*N3</f>
        <v>919230</v>
      </c>
      <c r="AV3" s="39">
        <v>20397</v>
      </c>
      <c r="AW3" s="16">
        <f>TRUNC((AV3/12*24),0)</f>
        <v>40794</v>
      </c>
      <c r="AX3" s="20">
        <f>AW3*N3</f>
        <v>2651610</v>
      </c>
      <c r="AY3" s="39">
        <v>13359</v>
      </c>
      <c r="AZ3" s="16">
        <f>TRUNC((AY3/12*24),0)</f>
        <v>26718</v>
      </c>
      <c r="BA3" s="20">
        <f t="shared" ref="BA3:BA38" si="0">AZ3*N3</f>
        <v>1736670</v>
      </c>
      <c r="BB3" s="39">
        <v>19260</v>
      </c>
      <c r="BC3" s="16">
        <f>TRUNC((BB3/12*24),0)</f>
        <v>38520</v>
      </c>
      <c r="BD3" s="20">
        <f>BC3*N3</f>
        <v>2503800</v>
      </c>
      <c r="BE3" s="39">
        <v>10029</v>
      </c>
      <c r="BF3" s="16">
        <f>TRUNC((BE3/12*24),0)</f>
        <v>20058</v>
      </c>
      <c r="BG3" s="22">
        <f>BF3*N3</f>
        <v>1303770</v>
      </c>
      <c r="BH3" s="39">
        <v>13248</v>
      </c>
      <c r="BI3" s="16">
        <f>TRUNC((BH3/12*24),0)</f>
        <v>26496</v>
      </c>
      <c r="BJ3" s="22">
        <f>BI3*N3</f>
        <v>1722240</v>
      </c>
      <c r="BK3" s="39">
        <v>6453</v>
      </c>
      <c r="BL3" s="16">
        <f>TRUNC((BK3/12*24),0)</f>
        <v>12906</v>
      </c>
      <c r="BM3" s="22">
        <f>BL3*N3</f>
        <v>838890</v>
      </c>
      <c r="BN3" s="39">
        <v>0</v>
      </c>
      <c r="BO3" s="16">
        <f>TRUNC((BN3/12*24),0)</f>
        <v>0</v>
      </c>
      <c r="BP3" s="22">
        <f>BO3*N3</f>
        <v>0</v>
      </c>
      <c r="BQ3" s="39">
        <v>0</v>
      </c>
      <c r="BR3" s="16">
        <f>TRUNC((BQ3/12*24),0)</f>
        <v>0</v>
      </c>
      <c r="BS3" s="22">
        <f>BR3*N3</f>
        <v>0</v>
      </c>
      <c r="BT3" s="39">
        <v>0</v>
      </c>
      <c r="BU3" s="16">
        <f>TRUNC((BT3/12*24),0)</f>
        <v>0</v>
      </c>
      <c r="BV3" s="22">
        <f>BU3*N3</f>
        <v>0</v>
      </c>
      <c r="BW3" s="39">
        <v>0</v>
      </c>
      <c r="BX3" s="16">
        <f>TRUNC((BW3/12*24),0)</f>
        <v>0</v>
      </c>
      <c r="BY3" s="22">
        <f>BX3*N3</f>
        <v>0</v>
      </c>
      <c r="BZ3" s="52">
        <v>70983</v>
      </c>
    </row>
    <row r="4" spans="1:78" ht="52.8" x14ac:dyDescent="0.3">
      <c r="A4" s="24">
        <v>2</v>
      </c>
      <c r="B4" s="24" t="s">
        <v>28</v>
      </c>
      <c r="C4" s="49">
        <v>9938498400</v>
      </c>
      <c r="D4" s="25" t="s">
        <v>41</v>
      </c>
      <c r="E4" s="26" t="s">
        <v>55</v>
      </c>
      <c r="F4" s="26" t="s">
        <v>58</v>
      </c>
      <c r="G4" s="30" t="s">
        <v>89</v>
      </c>
      <c r="H4" s="30" t="s">
        <v>92</v>
      </c>
      <c r="I4" s="31" t="s">
        <v>100</v>
      </c>
      <c r="J4" s="33">
        <v>1</v>
      </c>
      <c r="K4" s="30">
        <v>101813.4</v>
      </c>
      <c r="L4" s="30" t="s">
        <v>115</v>
      </c>
      <c r="M4" s="37">
        <v>8144021.8700000001</v>
      </c>
      <c r="N4" s="9">
        <v>79.989999999999995</v>
      </c>
      <c r="O4" s="39">
        <v>169.5</v>
      </c>
      <c r="P4" s="16">
        <f t="shared" ref="P4:P38" si="1">TRUNC((O4/12*24),0)</f>
        <v>339</v>
      </c>
      <c r="Q4" s="20">
        <f t="shared" ref="Q4:Q38" si="2">P4*N4</f>
        <v>27116.609999999997</v>
      </c>
      <c r="R4" s="39">
        <v>508.5</v>
      </c>
      <c r="S4" s="16">
        <f t="shared" ref="S4:S38" si="3">TRUNC((R4/12*24),0)</f>
        <v>1017</v>
      </c>
      <c r="T4" s="20">
        <f t="shared" ref="T4:T38" si="4">S4*N4</f>
        <v>81349.83</v>
      </c>
      <c r="U4" s="39">
        <v>880.5</v>
      </c>
      <c r="V4" s="16">
        <f t="shared" ref="V4:V38" si="5">TRUNC((U4/12*24),0)</f>
        <v>1761</v>
      </c>
      <c r="W4" s="20">
        <f t="shared" ref="W4:W38" si="6">V4*N4</f>
        <v>140862.38999999998</v>
      </c>
      <c r="X4" s="43">
        <v>18</v>
      </c>
      <c r="Y4" s="16">
        <f t="shared" ref="Y4:Y38" si="7">TRUNC((X4/12*24),0)</f>
        <v>36</v>
      </c>
      <c r="Z4" s="20">
        <f t="shared" ref="Z4:Z38" si="8">Y4*N4</f>
        <v>2879.64</v>
      </c>
      <c r="AA4" s="39">
        <v>0</v>
      </c>
      <c r="AB4" s="16">
        <f t="shared" ref="AB4:AB38" si="9">TRUNC((AA4/12*24),0)</f>
        <v>0</v>
      </c>
      <c r="AC4" s="20">
        <f t="shared" ref="AC4:AC38" si="10">AB4*N4</f>
        <v>0</v>
      </c>
      <c r="AD4" s="39">
        <v>0</v>
      </c>
      <c r="AE4" s="16">
        <f t="shared" ref="AE4:AE38" si="11">TRUNC((AD4/12*24),0)</f>
        <v>0</v>
      </c>
      <c r="AF4" s="20">
        <f t="shared" ref="AF4:AF38" si="12">AE4*N4</f>
        <v>0</v>
      </c>
      <c r="AG4" s="39">
        <v>3108</v>
      </c>
      <c r="AH4" s="16">
        <f t="shared" ref="AH4:AH38" si="13">TRUNC((AG4/12*24),0)</f>
        <v>6216</v>
      </c>
      <c r="AI4" s="21">
        <f t="shared" ref="AI4:AI38" si="14">AH4*N4</f>
        <v>497217.83999999997</v>
      </c>
      <c r="AJ4" s="39">
        <v>511.5</v>
      </c>
      <c r="AK4" s="16">
        <f t="shared" ref="AK4:AK38" si="15">TRUNC((AJ4/12*24),0)</f>
        <v>1023</v>
      </c>
      <c r="AL4" s="20">
        <f t="shared" ref="AL4:AL38" si="16">AK4*N4</f>
        <v>81829.76999999999</v>
      </c>
      <c r="AM4" s="39">
        <v>768</v>
      </c>
      <c r="AN4" s="16">
        <f t="shared" ref="AN4:AN38" si="17">TRUNC((AM4/12*24),0)</f>
        <v>1536</v>
      </c>
      <c r="AO4" s="20">
        <f t="shared" ref="AO4:AO38" si="18">AN4*N4</f>
        <v>122864.63999999998</v>
      </c>
      <c r="AP4" s="39">
        <v>1782</v>
      </c>
      <c r="AQ4" s="16">
        <f t="shared" ref="AQ4:AQ38" si="19">TRUNC((AP4/12*24),0)</f>
        <v>3564</v>
      </c>
      <c r="AR4" s="20">
        <f t="shared" ref="AR4:AR38" si="20">AQ4*N4</f>
        <v>285084.36</v>
      </c>
      <c r="AS4" s="39">
        <v>4050</v>
      </c>
      <c r="AT4" s="16">
        <f t="shared" ref="AT4:AT38" si="21">TRUNC((AS4/12*24),0)</f>
        <v>8100</v>
      </c>
      <c r="AU4" s="20">
        <f t="shared" ref="AU4:AU38" si="22">AT4*N4</f>
        <v>647919</v>
      </c>
      <c r="AV4" s="39">
        <v>4152</v>
      </c>
      <c r="AW4" s="16">
        <f t="shared" ref="AW4:AW38" si="23">TRUNC((AV4/12*24),0)</f>
        <v>8304</v>
      </c>
      <c r="AX4" s="20">
        <f t="shared" ref="AX4:AX38" si="24">AW4*N4</f>
        <v>664236.96</v>
      </c>
      <c r="AY4" s="45">
        <v>1596</v>
      </c>
      <c r="AZ4" s="16">
        <f t="shared" ref="AZ4:AZ38" si="25">TRUNC((AY4/12*24),0)</f>
        <v>3192</v>
      </c>
      <c r="BA4" s="20">
        <f t="shared" si="0"/>
        <v>255328.08</v>
      </c>
      <c r="BB4" s="39">
        <v>8937</v>
      </c>
      <c r="BC4" s="16">
        <f t="shared" ref="BC4:BC38" si="26">TRUNC((BB4/12*24),0)</f>
        <v>17874</v>
      </c>
      <c r="BD4" s="20">
        <f t="shared" ref="BD4:BD38" si="27">BC4*N4</f>
        <v>1429741.26</v>
      </c>
      <c r="BE4" s="39">
        <v>3856.5</v>
      </c>
      <c r="BF4" s="16">
        <f t="shared" ref="BF4:BF38" si="28">TRUNC((BE4/12*24),0)</f>
        <v>7713</v>
      </c>
      <c r="BG4" s="22">
        <f t="shared" ref="BG4:BG38" si="29">BF4*N4</f>
        <v>616962.87</v>
      </c>
      <c r="BH4" s="39">
        <v>8604</v>
      </c>
      <c r="BI4" s="16">
        <f t="shared" ref="BI4:BI38" si="30">TRUNC((BH4/12*24),0)</f>
        <v>17208</v>
      </c>
      <c r="BJ4" s="22">
        <f t="shared" ref="BJ4:BJ38" si="31">BI4*N4</f>
        <v>1376467.92</v>
      </c>
      <c r="BK4" s="39">
        <v>217.5</v>
      </c>
      <c r="BL4" s="16">
        <f t="shared" ref="BL4:BL38" si="32">TRUNC((BK4/12*24),0)</f>
        <v>435</v>
      </c>
      <c r="BM4" s="22">
        <f t="shared" ref="BM4:BM38" si="33">BL4*N4</f>
        <v>34795.649999999994</v>
      </c>
      <c r="BN4" s="39">
        <v>0</v>
      </c>
      <c r="BO4" s="16">
        <f t="shared" ref="BO4:BO38" si="34">TRUNC((BN4/12*24),0)</f>
        <v>0</v>
      </c>
      <c r="BP4" s="22">
        <f t="shared" ref="BP4:BP38" si="35">BO4*N4</f>
        <v>0</v>
      </c>
      <c r="BQ4" s="39">
        <v>0</v>
      </c>
      <c r="BR4" s="16">
        <f t="shared" ref="BR4:BR38" si="36">TRUNC((BQ4/12*24),0)</f>
        <v>0</v>
      </c>
      <c r="BS4" s="22">
        <f t="shared" ref="BS4:BS38" si="37">BR4*N4</f>
        <v>0</v>
      </c>
      <c r="BT4" s="39">
        <v>0</v>
      </c>
      <c r="BU4" s="16">
        <f t="shared" ref="BU4:BU38" si="38">TRUNC((BT4/12*24),0)</f>
        <v>0</v>
      </c>
      <c r="BV4" s="22">
        <f t="shared" ref="BV4:BV38" si="39">BU4*N4</f>
        <v>0</v>
      </c>
      <c r="BW4" s="39">
        <v>0</v>
      </c>
      <c r="BX4" s="16">
        <f t="shared" ref="BX4:BX38" si="40">TRUNC((BW4/12*24),0)</f>
        <v>0</v>
      </c>
      <c r="BY4" s="22">
        <f t="shared" ref="BY4:BY38" si="41">BX4*N4</f>
        <v>0</v>
      </c>
      <c r="BZ4" s="52">
        <v>23495</v>
      </c>
    </row>
    <row r="5" spans="1:78" ht="21.75" customHeight="1" x14ac:dyDescent="0.3">
      <c r="A5" s="24">
        <v>3</v>
      </c>
      <c r="B5" s="24" t="s">
        <v>28</v>
      </c>
      <c r="C5" s="64" t="s">
        <v>133</v>
      </c>
      <c r="D5" s="25" t="s">
        <v>42</v>
      </c>
      <c r="E5" s="26" t="s">
        <v>54</v>
      </c>
      <c r="F5" s="26" t="s">
        <v>58</v>
      </c>
      <c r="G5" s="30" t="s">
        <v>89</v>
      </c>
      <c r="H5" s="30" t="s">
        <v>92</v>
      </c>
      <c r="I5" s="25" t="s">
        <v>101</v>
      </c>
      <c r="J5" s="33">
        <v>2</v>
      </c>
      <c r="K5" s="30">
        <v>17405.7</v>
      </c>
      <c r="L5" s="30"/>
      <c r="M5" s="68">
        <v>2443970</v>
      </c>
      <c r="N5" s="8">
        <v>19</v>
      </c>
      <c r="O5" s="39">
        <v>159</v>
      </c>
      <c r="P5" s="16">
        <f t="shared" si="1"/>
        <v>318</v>
      </c>
      <c r="Q5" s="20">
        <f t="shared" si="2"/>
        <v>6042</v>
      </c>
      <c r="R5" s="39">
        <v>477</v>
      </c>
      <c r="S5" s="16">
        <f t="shared" si="3"/>
        <v>954</v>
      </c>
      <c r="T5" s="20">
        <f t="shared" si="4"/>
        <v>18126</v>
      </c>
      <c r="U5" s="39">
        <v>102</v>
      </c>
      <c r="V5" s="16">
        <f t="shared" si="5"/>
        <v>204</v>
      </c>
      <c r="W5" s="20">
        <f t="shared" si="6"/>
        <v>3876</v>
      </c>
      <c r="X5" s="43">
        <v>0</v>
      </c>
      <c r="Y5" s="16">
        <f t="shared" si="7"/>
        <v>0</v>
      </c>
      <c r="Z5" s="20">
        <f t="shared" si="8"/>
        <v>0</v>
      </c>
      <c r="AA5" s="39">
        <v>84</v>
      </c>
      <c r="AB5" s="16">
        <f t="shared" si="9"/>
        <v>168</v>
      </c>
      <c r="AC5" s="20">
        <f t="shared" si="10"/>
        <v>3192</v>
      </c>
      <c r="AD5" s="39">
        <v>0</v>
      </c>
      <c r="AE5" s="16">
        <f t="shared" si="11"/>
        <v>0</v>
      </c>
      <c r="AF5" s="20">
        <f t="shared" si="12"/>
        <v>0</v>
      </c>
      <c r="AG5" s="39">
        <v>168</v>
      </c>
      <c r="AH5" s="16">
        <f t="shared" si="13"/>
        <v>336</v>
      </c>
      <c r="AI5" s="21">
        <f t="shared" si="14"/>
        <v>6384</v>
      </c>
      <c r="AJ5" s="39">
        <v>93</v>
      </c>
      <c r="AK5" s="16">
        <f t="shared" si="15"/>
        <v>186</v>
      </c>
      <c r="AL5" s="20">
        <f t="shared" si="16"/>
        <v>3534</v>
      </c>
      <c r="AM5" s="39">
        <v>120</v>
      </c>
      <c r="AN5" s="16">
        <f t="shared" si="17"/>
        <v>240</v>
      </c>
      <c r="AO5" s="20">
        <f t="shared" si="18"/>
        <v>4560</v>
      </c>
      <c r="AP5" s="39">
        <v>0</v>
      </c>
      <c r="AQ5" s="16">
        <f t="shared" si="19"/>
        <v>0</v>
      </c>
      <c r="AR5" s="20">
        <f t="shared" si="20"/>
        <v>0</v>
      </c>
      <c r="AS5" s="39">
        <v>447</v>
      </c>
      <c r="AT5" s="16">
        <f t="shared" si="21"/>
        <v>894</v>
      </c>
      <c r="AU5" s="20">
        <f t="shared" si="22"/>
        <v>16986</v>
      </c>
      <c r="AV5" s="39">
        <v>147</v>
      </c>
      <c r="AW5" s="16">
        <f t="shared" si="23"/>
        <v>294</v>
      </c>
      <c r="AX5" s="20">
        <f t="shared" si="24"/>
        <v>5586</v>
      </c>
      <c r="AY5" s="45">
        <v>186</v>
      </c>
      <c r="AZ5" s="16">
        <f t="shared" si="25"/>
        <v>372</v>
      </c>
      <c r="BA5" s="20">
        <f t="shared" si="0"/>
        <v>7068</v>
      </c>
      <c r="BB5" s="39">
        <v>733.5</v>
      </c>
      <c r="BC5" s="16">
        <f t="shared" si="26"/>
        <v>1467</v>
      </c>
      <c r="BD5" s="20">
        <f t="shared" si="27"/>
        <v>27873</v>
      </c>
      <c r="BE5" s="39">
        <v>1521</v>
      </c>
      <c r="BF5" s="16">
        <f t="shared" si="28"/>
        <v>3042</v>
      </c>
      <c r="BG5" s="22">
        <f t="shared" si="29"/>
        <v>57798</v>
      </c>
      <c r="BH5" s="39">
        <v>318</v>
      </c>
      <c r="BI5" s="16">
        <f t="shared" si="30"/>
        <v>636</v>
      </c>
      <c r="BJ5" s="22">
        <f t="shared" si="31"/>
        <v>12084</v>
      </c>
      <c r="BK5" s="39">
        <v>1344</v>
      </c>
      <c r="BL5" s="16">
        <f t="shared" si="32"/>
        <v>2688</v>
      </c>
      <c r="BM5" s="22">
        <f t="shared" si="33"/>
        <v>51072</v>
      </c>
      <c r="BN5" s="39">
        <v>795</v>
      </c>
      <c r="BO5" s="16">
        <f t="shared" si="34"/>
        <v>1590</v>
      </c>
      <c r="BP5" s="22">
        <f t="shared" si="35"/>
        <v>30210</v>
      </c>
      <c r="BQ5" s="39">
        <v>0</v>
      </c>
      <c r="BR5" s="16">
        <f t="shared" si="36"/>
        <v>0</v>
      </c>
      <c r="BS5" s="22">
        <f t="shared" si="37"/>
        <v>0</v>
      </c>
      <c r="BT5" s="39">
        <v>0</v>
      </c>
      <c r="BU5" s="16">
        <f t="shared" si="38"/>
        <v>0</v>
      </c>
      <c r="BV5" s="22">
        <f t="shared" si="39"/>
        <v>0</v>
      </c>
      <c r="BW5" s="39">
        <v>0</v>
      </c>
      <c r="BX5" s="16">
        <f t="shared" si="40"/>
        <v>0</v>
      </c>
      <c r="BY5" s="22">
        <f t="shared" si="41"/>
        <v>0</v>
      </c>
      <c r="BZ5" s="52">
        <v>4016</v>
      </c>
    </row>
    <row r="6" spans="1:78" ht="20.25" customHeight="1" x14ac:dyDescent="0.3">
      <c r="A6" s="24">
        <v>3</v>
      </c>
      <c r="B6" s="24" t="s">
        <v>30</v>
      </c>
      <c r="C6" s="64"/>
      <c r="D6" s="26" t="s">
        <v>42</v>
      </c>
      <c r="E6" s="26" t="s">
        <v>54</v>
      </c>
      <c r="F6" s="26" t="s">
        <v>59</v>
      </c>
      <c r="G6" s="30" t="s">
        <v>89</v>
      </c>
      <c r="H6" s="30" t="s">
        <v>92</v>
      </c>
      <c r="I6" s="32" t="s">
        <v>101</v>
      </c>
      <c r="J6" s="33">
        <v>1</v>
      </c>
      <c r="K6" s="30">
        <v>22249.5</v>
      </c>
      <c r="L6" s="30"/>
      <c r="M6" s="70"/>
      <c r="N6" s="11">
        <v>95</v>
      </c>
      <c r="O6" s="39">
        <v>157</v>
      </c>
      <c r="P6" s="16">
        <f t="shared" si="1"/>
        <v>314</v>
      </c>
      <c r="Q6" s="20">
        <f t="shared" si="2"/>
        <v>29830</v>
      </c>
      <c r="R6" s="39">
        <v>472</v>
      </c>
      <c r="S6" s="16">
        <f t="shared" si="3"/>
        <v>944</v>
      </c>
      <c r="T6" s="20">
        <f t="shared" si="4"/>
        <v>89680</v>
      </c>
      <c r="U6" s="39">
        <v>94</v>
      </c>
      <c r="V6" s="16">
        <f t="shared" si="5"/>
        <v>188</v>
      </c>
      <c r="W6" s="20">
        <f t="shared" si="6"/>
        <v>17860</v>
      </c>
      <c r="X6" s="43">
        <v>3</v>
      </c>
      <c r="Y6" s="16">
        <f t="shared" si="7"/>
        <v>6</v>
      </c>
      <c r="Z6" s="20">
        <f t="shared" si="8"/>
        <v>570</v>
      </c>
      <c r="AA6" s="39">
        <v>36</v>
      </c>
      <c r="AB6" s="16">
        <f t="shared" si="9"/>
        <v>72</v>
      </c>
      <c r="AC6" s="20">
        <f t="shared" si="10"/>
        <v>6840</v>
      </c>
      <c r="AD6" s="39">
        <v>0</v>
      </c>
      <c r="AE6" s="16">
        <f t="shared" si="11"/>
        <v>0</v>
      </c>
      <c r="AF6" s="20">
        <f t="shared" si="12"/>
        <v>0</v>
      </c>
      <c r="AG6" s="39">
        <v>129</v>
      </c>
      <c r="AH6" s="16">
        <f t="shared" si="13"/>
        <v>258</v>
      </c>
      <c r="AI6" s="21">
        <f t="shared" si="14"/>
        <v>24510</v>
      </c>
      <c r="AJ6" s="39">
        <v>90</v>
      </c>
      <c r="AK6" s="16">
        <f t="shared" si="15"/>
        <v>180</v>
      </c>
      <c r="AL6" s="20">
        <f t="shared" si="16"/>
        <v>17100</v>
      </c>
      <c r="AM6" s="39">
        <v>66</v>
      </c>
      <c r="AN6" s="16">
        <f t="shared" si="17"/>
        <v>132</v>
      </c>
      <c r="AO6" s="20">
        <f t="shared" si="18"/>
        <v>12540</v>
      </c>
      <c r="AP6" s="39">
        <v>240</v>
      </c>
      <c r="AQ6" s="16">
        <f t="shared" si="19"/>
        <v>480</v>
      </c>
      <c r="AR6" s="20">
        <f t="shared" si="20"/>
        <v>45600</v>
      </c>
      <c r="AS6" s="39">
        <v>463.5</v>
      </c>
      <c r="AT6" s="16">
        <f t="shared" si="21"/>
        <v>927</v>
      </c>
      <c r="AU6" s="20">
        <f t="shared" si="22"/>
        <v>88065</v>
      </c>
      <c r="AV6" s="39">
        <v>2652</v>
      </c>
      <c r="AW6" s="16">
        <f t="shared" si="23"/>
        <v>5304</v>
      </c>
      <c r="AX6" s="20">
        <f t="shared" si="24"/>
        <v>503880</v>
      </c>
      <c r="AY6" s="45">
        <v>270</v>
      </c>
      <c r="AZ6" s="16">
        <f t="shared" si="25"/>
        <v>540</v>
      </c>
      <c r="BA6" s="20">
        <f t="shared" si="0"/>
        <v>51300</v>
      </c>
      <c r="BB6" s="39">
        <v>943.5</v>
      </c>
      <c r="BC6" s="16">
        <f t="shared" si="26"/>
        <v>1887</v>
      </c>
      <c r="BD6" s="20">
        <f t="shared" si="27"/>
        <v>179265</v>
      </c>
      <c r="BE6" s="39">
        <v>1069.5</v>
      </c>
      <c r="BF6" s="16">
        <f t="shared" si="28"/>
        <v>2139</v>
      </c>
      <c r="BG6" s="22">
        <f t="shared" si="29"/>
        <v>203205</v>
      </c>
      <c r="BH6" s="39">
        <v>534</v>
      </c>
      <c r="BI6" s="16">
        <f t="shared" si="30"/>
        <v>1068</v>
      </c>
      <c r="BJ6" s="22">
        <f t="shared" si="31"/>
        <v>101460</v>
      </c>
      <c r="BK6" s="39">
        <v>1162.5</v>
      </c>
      <c r="BL6" s="16">
        <f t="shared" si="32"/>
        <v>2325</v>
      </c>
      <c r="BM6" s="22">
        <f t="shared" si="33"/>
        <v>220875</v>
      </c>
      <c r="BN6" s="39">
        <v>159</v>
      </c>
      <c r="BO6" s="16">
        <f t="shared" si="34"/>
        <v>318</v>
      </c>
      <c r="BP6" s="22">
        <f t="shared" si="35"/>
        <v>30210</v>
      </c>
      <c r="BQ6" s="39">
        <v>15</v>
      </c>
      <c r="BR6" s="16">
        <f t="shared" si="36"/>
        <v>30</v>
      </c>
      <c r="BS6" s="22">
        <f t="shared" si="37"/>
        <v>2850</v>
      </c>
      <c r="BT6" s="39">
        <v>0</v>
      </c>
      <c r="BU6" s="16">
        <f t="shared" si="38"/>
        <v>0</v>
      </c>
      <c r="BV6" s="22">
        <f t="shared" si="39"/>
        <v>0</v>
      </c>
      <c r="BW6" s="39">
        <v>0</v>
      </c>
      <c r="BX6" s="16">
        <f t="shared" si="40"/>
        <v>0</v>
      </c>
      <c r="BY6" s="22">
        <f t="shared" si="41"/>
        <v>0</v>
      </c>
      <c r="BZ6" s="52">
        <v>5133</v>
      </c>
    </row>
    <row r="7" spans="1:78" ht="25.5" customHeight="1" x14ac:dyDescent="0.3">
      <c r="A7" s="24">
        <v>4</v>
      </c>
      <c r="B7" s="24" t="s">
        <v>28</v>
      </c>
      <c r="C7" s="49">
        <v>9938515208</v>
      </c>
      <c r="D7" s="25" t="s">
        <v>43</v>
      </c>
      <c r="E7" s="26" t="s">
        <v>54</v>
      </c>
      <c r="F7" s="26" t="s">
        <v>60</v>
      </c>
      <c r="G7" s="30" t="s">
        <v>88</v>
      </c>
      <c r="H7" s="30" t="s">
        <v>93</v>
      </c>
      <c r="I7" s="25" t="s">
        <v>102</v>
      </c>
      <c r="J7" s="33">
        <v>1</v>
      </c>
      <c r="K7" s="30">
        <v>2600</v>
      </c>
      <c r="L7" s="30"/>
      <c r="M7" s="36">
        <v>139011.6</v>
      </c>
      <c r="N7" s="8">
        <v>76.38</v>
      </c>
      <c r="O7" s="39">
        <v>0</v>
      </c>
      <c r="P7" s="16">
        <f t="shared" si="1"/>
        <v>0</v>
      </c>
      <c r="Q7" s="20">
        <f t="shared" si="2"/>
        <v>0</v>
      </c>
      <c r="R7" s="39">
        <v>0</v>
      </c>
      <c r="S7" s="16">
        <f t="shared" si="3"/>
        <v>0</v>
      </c>
      <c r="T7" s="20">
        <f t="shared" si="4"/>
        <v>0</v>
      </c>
      <c r="U7" s="39">
        <v>0</v>
      </c>
      <c r="V7" s="16">
        <f t="shared" si="5"/>
        <v>0</v>
      </c>
      <c r="W7" s="20">
        <f t="shared" si="6"/>
        <v>0</v>
      </c>
      <c r="X7" s="43">
        <v>0</v>
      </c>
      <c r="Y7" s="16">
        <f t="shared" si="7"/>
        <v>0</v>
      </c>
      <c r="Z7" s="20">
        <f t="shared" si="8"/>
        <v>0</v>
      </c>
      <c r="AA7" s="39">
        <v>0</v>
      </c>
      <c r="AB7" s="16">
        <f t="shared" si="9"/>
        <v>0</v>
      </c>
      <c r="AC7" s="20">
        <f t="shared" si="10"/>
        <v>0</v>
      </c>
      <c r="AD7" s="39">
        <v>700</v>
      </c>
      <c r="AE7" s="16">
        <f t="shared" si="11"/>
        <v>1400</v>
      </c>
      <c r="AF7" s="20">
        <f t="shared" si="12"/>
        <v>106932</v>
      </c>
      <c r="AG7" s="40">
        <v>0</v>
      </c>
      <c r="AH7" s="16">
        <f t="shared" si="13"/>
        <v>0</v>
      </c>
      <c r="AI7" s="21">
        <f t="shared" si="14"/>
        <v>0</v>
      </c>
      <c r="AJ7" s="39">
        <v>0</v>
      </c>
      <c r="AK7" s="16">
        <f t="shared" si="15"/>
        <v>0</v>
      </c>
      <c r="AL7" s="20">
        <f t="shared" si="16"/>
        <v>0</v>
      </c>
      <c r="AM7" s="39">
        <v>0</v>
      </c>
      <c r="AN7" s="16">
        <f t="shared" si="17"/>
        <v>0</v>
      </c>
      <c r="AO7" s="20">
        <f t="shared" si="18"/>
        <v>0</v>
      </c>
      <c r="AP7" s="39">
        <v>0</v>
      </c>
      <c r="AQ7" s="16">
        <f t="shared" si="19"/>
        <v>0</v>
      </c>
      <c r="AR7" s="20">
        <f t="shared" si="20"/>
        <v>0</v>
      </c>
      <c r="AS7" s="39">
        <v>0</v>
      </c>
      <c r="AT7" s="16">
        <f t="shared" si="21"/>
        <v>0</v>
      </c>
      <c r="AU7" s="20">
        <f t="shared" si="22"/>
        <v>0</v>
      </c>
      <c r="AV7" s="39">
        <v>0</v>
      </c>
      <c r="AW7" s="16">
        <f t="shared" si="23"/>
        <v>0</v>
      </c>
      <c r="AX7" s="20">
        <f t="shared" si="24"/>
        <v>0</v>
      </c>
      <c r="AY7" s="45">
        <v>0</v>
      </c>
      <c r="AZ7" s="16">
        <f t="shared" si="25"/>
        <v>0</v>
      </c>
      <c r="BA7" s="20">
        <f t="shared" si="0"/>
        <v>0</v>
      </c>
      <c r="BB7" s="39">
        <v>0</v>
      </c>
      <c r="BC7" s="16">
        <f t="shared" si="26"/>
        <v>0</v>
      </c>
      <c r="BD7" s="20">
        <f t="shared" si="27"/>
        <v>0</v>
      </c>
      <c r="BE7" s="39">
        <v>0</v>
      </c>
      <c r="BF7" s="16">
        <f t="shared" si="28"/>
        <v>0</v>
      </c>
      <c r="BG7" s="22">
        <f t="shared" si="29"/>
        <v>0</v>
      </c>
      <c r="BH7" s="39">
        <v>0</v>
      </c>
      <c r="BI7" s="16">
        <f t="shared" si="30"/>
        <v>0</v>
      </c>
      <c r="BJ7" s="22">
        <f t="shared" si="31"/>
        <v>0</v>
      </c>
      <c r="BK7" s="39">
        <v>0</v>
      </c>
      <c r="BL7" s="16">
        <f t="shared" si="32"/>
        <v>0</v>
      </c>
      <c r="BM7" s="22">
        <f t="shared" si="33"/>
        <v>0</v>
      </c>
      <c r="BN7" s="39">
        <v>0</v>
      </c>
      <c r="BO7" s="16">
        <f t="shared" si="34"/>
        <v>0</v>
      </c>
      <c r="BP7" s="22">
        <f t="shared" si="35"/>
        <v>0</v>
      </c>
      <c r="BQ7" s="39">
        <v>0</v>
      </c>
      <c r="BR7" s="16">
        <f t="shared" si="36"/>
        <v>0</v>
      </c>
      <c r="BS7" s="22">
        <f t="shared" si="37"/>
        <v>0</v>
      </c>
      <c r="BT7" s="39">
        <v>0</v>
      </c>
      <c r="BU7" s="16">
        <f t="shared" si="38"/>
        <v>0</v>
      </c>
      <c r="BV7" s="22">
        <f t="shared" si="39"/>
        <v>0</v>
      </c>
      <c r="BW7" s="39">
        <v>0</v>
      </c>
      <c r="BX7" s="16">
        <f t="shared" si="40"/>
        <v>0</v>
      </c>
      <c r="BY7" s="22">
        <f t="shared" si="41"/>
        <v>0</v>
      </c>
      <c r="BZ7" s="52">
        <v>420</v>
      </c>
    </row>
    <row r="8" spans="1:78" ht="21.75" customHeight="1" x14ac:dyDescent="0.3">
      <c r="A8" s="24">
        <v>5</v>
      </c>
      <c r="B8" s="24" t="s">
        <v>28</v>
      </c>
      <c r="C8" s="64" t="s">
        <v>134</v>
      </c>
      <c r="D8" s="25" t="s">
        <v>44</v>
      </c>
      <c r="E8" s="26" t="s">
        <v>54</v>
      </c>
      <c r="F8" s="26" t="s">
        <v>61</v>
      </c>
      <c r="G8" s="26" t="s">
        <v>88</v>
      </c>
      <c r="H8" s="30" t="s">
        <v>94</v>
      </c>
      <c r="I8" s="25" t="s">
        <v>103</v>
      </c>
      <c r="J8" s="33">
        <v>1</v>
      </c>
      <c r="K8" s="30">
        <v>10489.7</v>
      </c>
      <c r="L8" s="30"/>
      <c r="M8" s="68">
        <v>226412.2</v>
      </c>
      <c r="N8" s="8">
        <v>8.8000000000000007</v>
      </c>
      <c r="O8" s="39">
        <v>58</v>
      </c>
      <c r="P8" s="16">
        <f t="shared" si="1"/>
        <v>116</v>
      </c>
      <c r="Q8" s="20">
        <f t="shared" si="2"/>
        <v>1020.8000000000001</v>
      </c>
      <c r="R8" s="39">
        <v>175</v>
      </c>
      <c r="S8" s="16">
        <f t="shared" si="3"/>
        <v>350</v>
      </c>
      <c r="T8" s="20">
        <f t="shared" si="4"/>
        <v>3080.0000000000005</v>
      </c>
      <c r="U8" s="39">
        <v>742</v>
      </c>
      <c r="V8" s="16">
        <f t="shared" si="5"/>
        <v>1484</v>
      </c>
      <c r="W8" s="20">
        <f t="shared" si="6"/>
        <v>13059.2</v>
      </c>
      <c r="X8" s="43">
        <v>517.5</v>
      </c>
      <c r="Y8" s="16">
        <f t="shared" si="7"/>
        <v>1035</v>
      </c>
      <c r="Z8" s="20">
        <f t="shared" si="8"/>
        <v>9108</v>
      </c>
      <c r="AA8" s="39">
        <v>76.5</v>
      </c>
      <c r="AB8" s="16">
        <f t="shared" si="9"/>
        <v>153</v>
      </c>
      <c r="AC8" s="20">
        <f t="shared" si="10"/>
        <v>1346.4</v>
      </c>
      <c r="AD8" s="39">
        <v>526.5</v>
      </c>
      <c r="AE8" s="16">
        <f t="shared" si="11"/>
        <v>1053</v>
      </c>
      <c r="AF8" s="20">
        <f t="shared" si="12"/>
        <v>9266.4000000000015</v>
      </c>
      <c r="AG8" s="40">
        <v>240</v>
      </c>
      <c r="AH8" s="16">
        <f t="shared" si="13"/>
        <v>480</v>
      </c>
      <c r="AI8" s="21">
        <f t="shared" si="14"/>
        <v>4224</v>
      </c>
      <c r="AJ8" s="39">
        <v>0</v>
      </c>
      <c r="AK8" s="16">
        <f t="shared" si="15"/>
        <v>0</v>
      </c>
      <c r="AL8" s="20">
        <f t="shared" si="16"/>
        <v>0</v>
      </c>
      <c r="AM8" s="39">
        <v>364.5</v>
      </c>
      <c r="AN8" s="16">
        <f t="shared" si="17"/>
        <v>729</v>
      </c>
      <c r="AO8" s="20">
        <f t="shared" si="18"/>
        <v>6415.2000000000007</v>
      </c>
      <c r="AP8" s="39">
        <v>0</v>
      </c>
      <c r="AQ8" s="16">
        <f t="shared" si="19"/>
        <v>0</v>
      </c>
      <c r="AR8" s="20">
        <f t="shared" si="20"/>
        <v>0</v>
      </c>
      <c r="AS8" s="39">
        <v>16.5</v>
      </c>
      <c r="AT8" s="16">
        <f t="shared" si="21"/>
        <v>33</v>
      </c>
      <c r="AU8" s="20">
        <f t="shared" si="22"/>
        <v>290.40000000000003</v>
      </c>
      <c r="AV8" s="39">
        <v>499.5</v>
      </c>
      <c r="AW8" s="16">
        <f t="shared" si="23"/>
        <v>999</v>
      </c>
      <c r="AX8" s="20">
        <f t="shared" si="24"/>
        <v>8791.2000000000007</v>
      </c>
      <c r="AY8" s="45">
        <v>9</v>
      </c>
      <c r="AZ8" s="16">
        <f t="shared" si="25"/>
        <v>18</v>
      </c>
      <c r="BA8" s="20">
        <f t="shared" si="0"/>
        <v>158.4</v>
      </c>
      <c r="BB8" s="39">
        <v>76.5</v>
      </c>
      <c r="BC8" s="16">
        <f t="shared" si="26"/>
        <v>153</v>
      </c>
      <c r="BD8" s="20">
        <f t="shared" si="27"/>
        <v>1346.4</v>
      </c>
      <c r="BE8" s="39">
        <v>88.5</v>
      </c>
      <c r="BF8" s="16">
        <f t="shared" si="28"/>
        <v>177</v>
      </c>
      <c r="BG8" s="22">
        <f t="shared" si="29"/>
        <v>1557.6000000000001</v>
      </c>
      <c r="BH8" s="39">
        <v>379.5</v>
      </c>
      <c r="BI8" s="16">
        <f t="shared" si="30"/>
        <v>759</v>
      </c>
      <c r="BJ8" s="22">
        <f t="shared" si="31"/>
        <v>6679.2000000000007</v>
      </c>
      <c r="BK8" s="39">
        <v>0</v>
      </c>
      <c r="BL8" s="16">
        <f t="shared" si="32"/>
        <v>0</v>
      </c>
      <c r="BM8" s="22">
        <f t="shared" si="33"/>
        <v>0</v>
      </c>
      <c r="BN8" s="39">
        <v>0</v>
      </c>
      <c r="BO8" s="16">
        <f t="shared" si="34"/>
        <v>0</v>
      </c>
      <c r="BP8" s="22">
        <f t="shared" si="35"/>
        <v>0</v>
      </c>
      <c r="BQ8" s="39">
        <v>15</v>
      </c>
      <c r="BR8" s="16">
        <f t="shared" si="36"/>
        <v>30</v>
      </c>
      <c r="BS8" s="22">
        <f t="shared" si="37"/>
        <v>264</v>
      </c>
      <c r="BT8" s="39">
        <v>20</v>
      </c>
      <c r="BU8" s="16">
        <f t="shared" si="38"/>
        <v>40</v>
      </c>
      <c r="BV8" s="22">
        <f t="shared" si="39"/>
        <v>352</v>
      </c>
      <c r="BW8" s="39">
        <v>230</v>
      </c>
      <c r="BX8" s="16">
        <f t="shared" si="40"/>
        <v>460</v>
      </c>
      <c r="BY8" s="22">
        <f t="shared" si="41"/>
        <v>4048.0000000000005</v>
      </c>
      <c r="BZ8" s="52">
        <v>2420</v>
      </c>
    </row>
    <row r="9" spans="1:78" ht="23.25" customHeight="1" x14ac:dyDescent="0.3">
      <c r="A9" s="24">
        <v>5</v>
      </c>
      <c r="B9" s="24" t="s">
        <v>30</v>
      </c>
      <c r="C9" s="64"/>
      <c r="D9" s="25" t="s">
        <v>44</v>
      </c>
      <c r="E9" s="26" t="s">
        <v>54</v>
      </c>
      <c r="F9" s="28" t="s">
        <v>62</v>
      </c>
      <c r="G9" s="30" t="s">
        <v>88</v>
      </c>
      <c r="H9" s="30" t="s">
        <v>95</v>
      </c>
      <c r="I9" s="32" t="s">
        <v>103</v>
      </c>
      <c r="J9" s="33">
        <v>5</v>
      </c>
      <c r="K9" s="30">
        <v>49670.400000000001</v>
      </c>
      <c r="L9" s="30"/>
      <c r="M9" s="70"/>
      <c r="N9" s="8">
        <v>2.7</v>
      </c>
      <c r="O9" s="39">
        <v>1147</v>
      </c>
      <c r="P9" s="16">
        <f t="shared" si="1"/>
        <v>2294</v>
      </c>
      <c r="Q9" s="20">
        <f t="shared" si="2"/>
        <v>6193.8</v>
      </c>
      <c r="R9" s="39">
        <v>3442</v>
      </c>
      <c r="S9" s="16">
        <f t="shared" si="3"/>
        <v>6884</v>
      </c>
      <c r="T9" s="20">
        <f t="shared" si="4"/>
        <v>18586.800000000003</v>
      </c>
      <c r="U9" s="39">
        <v>1005</v>
      </c>
      <c r="V9" s="16">
        <f t="shared" si="5"/>
        <v>2010</v>
      </c>
      <c r="W9" s="20">
        <f t="shared" si="6"/>
        <v>5427</v>
      </c>
      <c r="X9" s="43">
        <v>270</v>
      </c>
      <c r="Y9" s="16">
        <f t="shared" si="7"/>
        <v>540</v>
      </c>
      <c r="Z9" s="20">
        <f t="shared" si="8"/>
        <v>1458</v>
      </c>
      <c r="AA9" s="39">
        <v>360</v>
      </c>
      <c r="AB9" s="16">
        <f t="shared" si="9"/>
        <v>720</v>
      </c>
      <c r="AC9" s="20">
        <f t="shared" si="10"/>
        <v>1944.0000000000002</v>
      </c>
      <c r="AD9" s="39">
        <v>690</v>
      </c>
      <c r="AE9" s="16">
        <f t="shared" si="11"/>
        <v>1380</v>
      </c>
      <c r="AF9" s="20">
        <f t="shared" si="12"/>
        <v>3726.0000000000005</v>
      </c>
      <c r="AG9" s="40">
        <v>2010</v>
      </c>
      <c r="AH9" s="16">
        <f t="shared" si="13"/>
        <v>4020</v>
      </c>
      <c r="AI9" s="21">
        <f t="shared" si="14"/>
        <v>10854</v>
      </c>
      <c r="AJ9" s="39">
        <v>1635</v>
      </c>
      <c r="AK9" s="16">
        <f t="shared" si="15"/>
        <v>3270</v>
      </c>
      <c r="AL9" s="20">
        <f t="shared" si="16"/>
        <v>8829</v>
      </c>
      <c r="AM9" s="39">
        <v>705</v>
      </c>
      <c r="AN9" s="16">
        <f t="shared" si="17"/>
        <v>1410</v>
      </c>
      <c r="AO9" s="20">
        <f t="shared" si="18"/>
        <v>3807.0000000000005</v>
      </c>
      <c r="AP9" s="39">
        <v>120</v>
      </c>
      <c r="AQ9" s="16">
        <f t="shared" si="19"/>
        <v>240</v>
      </c>
      <c r="AR9" s="20">
        <f t="shared" si="20"/>
        <v>648</v>
      </c>
      <c r="AS9" s="39">
        <v>1170</v>
      </c>
      <c r="AT9" s="16">
        <f t="shared" si="21"/>
        <v>2340</v>
      </c>
      <c r="AU9" s="20">
        <f t="shared" si="22"/>
        <v>6318</v>
      </c>
      <c r="AV9" s="39">
        <v>1282.5</v>
      </c>
      <c r="AW9" s="16">
        <f t="shared" si="23"/>
        <v>2565</v>
      </c>
      <c r="AX9" s="20">
        <f t="shared" si="24"/>
        <v>6925.5000000000009</v>
      </c>
      <c r="AY9" s="45">
        <v>585</v>
      </c>
      <c r="AZ9" s="16">
        <f t="shared" si="25"/>
        <v>1170</v>
      </c>
      <c r="BA9" s="20">
        <f t="shared" si="0"/>
        <v>3159</v>
      </c>
      <c r="BB9" s="39">
        <v>120</v>
      </c>
      <c r="BC9" s="16">
        <f t="shared" si="26"/>
        <v>240</v>
      </c>
      <c r="BD9" s="20">
        <f t="shared" si="27"/>
        <v>648</v>
      </c>
      <c r="BE9" s="39">
        <v>1657.5</v>
      </c>
      <c r="BF9" s="16">
        <f t="shared" si="28"/>
        <v>3315</v>
      </c>
      <c r="BG9" s="22">
        <f t="shared" si="29"/>
        <v>8950.5</v>
      </c>
      <c r="BH9" s="39">
        <v>945</v>
      </c>
      <c r="BI9" s="16">
        <f t="shared" si="30"/>
        <v>1890</v>
      </c>
      <c r="BJ9" s="22">
        <f t="shared" si="31"/>
        <v>5103</v>
      </c>
      <c r="BK9" s="39">
        <v>1260</v>
      </c>
      <c r="BL9" s="16">
        <f t="shared" si="32"/>
        <v>2520</v>
      </c>
      <c r="BM9" s="22">
        <f t="shared" si="33"/>
        <v>6804</v>
      </c>
      <c r="BN9" s="39">
        <v>300</v>
      </c>
      <c r="BO9" s="16">
        <f t="shared" si="34"/>
        <v>600</v>
      </c>
      <c r="BP9" s="22">
        <f t="shared" si="35"/>
        <v>1620</v>
      </c>
      <c r="BQ9" s="39">
        <v>100</v>
      </c>
      <c r="BR9" s="16">
        <f t="shared" si="36"/>
        <v>200</v>
      </c>
      <c r="BS9" s="22">
        <f t="shared" si="37"/>
        <v>540</v>
      </c>
      <c r="BT9" s="39">
        <v>0</v>
      </c>
      <c r="BU9" s="16">
        <f t="shared" si="38"/>
        <v>0</v>
      </c>
      <c r="BV9" s="22">
        <f t="shared" si="39"/>
        <v>0</v>
      </c>
      <c r="BW9" s="39">
        <v>300</v>
      </c>
      <c r="BX9" s="16">
        <f t="shared" si="40"/>
        <v>600</v>
      </c>
      <c r="BY9" s="22">
        <f t="shared" si="41"/>
        <v>1620</v>
      </c>
      <c r="BZ9" s="52">
        <v>11462</v>
      </c>
    </row>
    <row r="10" spans="1:78" ht="41.4" customHeight="1" x14ac:dyDescent="0.3">
      <c r="A10" s="24">
        <v>7</v>
      </c>
      <c r="B10" s="24" t="s">
        <v>28</v>
      </c>
      <c r="C10" s="64" t="s">
        <v>135</v>
      </c>
      <c r="D10" s="25" t="s">
        <v>45</v>
      </c>
      <c r="E10" s="26" t="s">
        <v>54</v>
      </c>
      <c r="F10" s="26" t="s">
        <v>63</v>
      </c>
      <c r="G10" s="30" t="s">
        <v>90</v>
      </c>
      <c r="H10" s="30" t="s">
        <v>93</v>
      </c>
      <c r="I10" s="25" t="s">
        <v>104</v>
      </c>
      <c r="J10" s="33" t="s">
        <v>113</v>
      </c>
      <c r="K10" s="61">
        <v>26668753800</v>
      </c>
      <c r="L10" s="61" t="s">
        <v>116</v>
      </c>
      <c r="M10" s="68">
        <v>23469160.879999999</v>
      </c>
      <c r="N10" s="10">
        <v>8.8000000000000003E-4</v>
      </c>
      <c r="O10" s="39">
        <v>60</v>
      </c>
      <c r="P10" s="16">
        <f t="shared" si="1"/>
        <v>120</v>
      </c>
      <c r="Q10" s="20">
        <f t="shared" si="2"/>
        <v>0.1056</v>
      </c>
      <c r="R10" s="39">
        <v>180</v>
      </c>
      <c r="S10" s="16">
        <f t="shared" si="3"/>
        <v>360</v>
      </c>
      <c r="T10" s="20">
        <f t="shared" si="4"/>
        <v>0.31680000000000003</v>
      </c>
      <c r="U10" s="39">
        <v>0</v>
      </c>
      <c r="V10" s="16">
        <f t="shared" si="5"/>
        <v>0</v>
      </c>
      <c r="W10" s="20">
        <f t="shared" si="6"/>
        <v>0</v>
      </c>
      <c r="X10" s="43">
        <v>0</v>
      </c>
      <c r="Y10" s="16">
        <f t="shared" si="7"/>
        <v>0</v>
      </c>
      <c r="Z10" s="20">
        <f t="shared" si="8"/>
        <v>0</v>
      </c>
      <c r="AA10" s="39">
        <v>0</v>
      </c>
      <c r="AB10" s="16">
        <f t="shared" si="9"/>
        <v>0</v>
      </c>
      <c r="AC10" s="20">
        <f t="shared" si="10"/>
        <v>0</v>
      </c>
      <c r="AD10" s="39">
        <v>1155</v>
      </c>
      <c r="AE10" s="16">
        <f t="shared" si="11"/>
        <v>2310</v>
      </c>
      <c r="AF10" s="20">
        <f t="shared" si="12"/>
        <v>2.0327999999999999</v>
      </c>
      <c r="AG10" s="40">
        <v>0</v>
      </c>
      <c r="AH10" s="16">
        <f t="shared" si="13"/>
        <v>0</v>
      </c>
      <c r="AI10" s="21">
        <f t="shared" si="14"/>
        <v>0</v>
      </c>
      <c r="AJ10" s="39">
        <v>54</v>
      </c>
      <c r="AK10" s="16">
        <f t="shared" si="15"/>
        <v>108</v>
      </c>
      <c r="AL10" s="20">
        <f t="shared" si="16"/>
        <v>9.5039999999999999E-2</v>
      </c>
      <c r="AM10" s="39">
        <v>90</v>
      </c>
      <c r="AN10" s="16">
        <f t="shared" si="17"/>
        <v>180</v>
      </c>
      <c r="AO10" s="20">
        <f t="shared" si="18"/>
        <v>0.15840000000000001</v>
      </c>
      <c r="AP10" s="39">
        <v>0</v>
      </c>
      <c r="AQ10" s="16">
        <f t="shared" si="19"/>
        <v>0</v>
      </c>
      <c r="AR10" s="20">
        <f t="shared" si="20"/>
        <v>0</v>
      </c>
      <c r="AS10" s="39">
        <v>0</v>
      </c>
      <c r="AT10" s="16">
        <f t="shared" si="21"/>
        <v>0</v>
      </c>
      <c r="AU10" s="20">
        <f t="shared" si="22"/>
        <v>0</v>
      </c>
      <c r="AV10" s="39">
        <v>0</v>
      </c>
      <c r="AW10" s="16">
        <f t="shared" si="23"/>
        <v>0</v>
      </c>
      <c r="AX10" s="20">
        <f t="shared" si="24"/>
        <v>0</v>
      </c>
      <c r="AY10" s="45">
        <v>0</v>
      </c>
      <c r="AZ10" s="16">
        <f t="shared" si="25"/>
        <v>0</v>
      </c>
      <c r="BA10" s="20">
        <f t="shared" si="0"/>
        <v>0</v>
      </c>
      <c r="BB10" s="39">
        <v>18</v>
      </c>
      <c r="BC10" s="16">
        <f t="shared" si="26"/>
        <v>36</v>
      </c>
      <c r="BD10" s="20">
        <f t="shared" si="27"/>
        <v>3.168E-2</v>
      </c>
      <c r="BE10" s="39">
        <v>0</v>
      </c>
      <c r="BF10" s="16">
        <f t="shared" si="28"/>
        <v>0</v>
      </c>
      <c r="BG10" s="22">
        <f t="shared" si="29"/>
        <v>0</v>
      </c>
      <c r="BH10" s="39">
        <v>0</v>
      </c>
      <c r="BI10" s="16">
        <f t="shared" si="30"/>
        <v>0</v>
      </c>
      <c r="BJ10" s="22">
        <f t="shared" si="31"/>
        <v>0</v>
      </c>
      <c r="BK10" s="39">
        <v>0</v>
      </c>
      <c r="BL10" s="16">
        <f t="shared" si="32"/>
        <v>0</v>
      </c>
      <c r="BM10" s="22">
        <f t="shared" si="33"/>
        <v>0</v>
      </c>
      <c r="BN10" s="39">
        <v>0</v>
      </c>
      <c r="BO10" s="16">
        <f t="shared" si="34"/>
        <v>0</v>
      </c>
      <c r="BP10" s="22">
        <f t="shared" si="35"/>
        <v>0</v>
      </c>
      <c r="BQ10" s="39">
        <v>0</v>
      </c>
      <c r="BR10" s="16">
        <f t="shared" si="36"/>
        <v>0</v>
      </c>
      <c r="BS10" s="22">
        <f t="shared" si="37"/>
        <v>0</v>
      </c>
      <c r="BT10" s="39">
        <v>0</v>
      </c>
      <c r="BU10" s="16">
        <f t="shared" si="38"/>
        <v>0</v>
      </c>
      <c r="BV10" s="22">
        <f t="shared" si="39"/>
        <v>0</v>
      </c>
      <c r="BW10" s="39">
        <v>0</v>
      </c>
      <c r="BX10" s="16">
        <f t="shared" si="40"/>
        <v>0</v>
      </c>
      <c r="BY10" s="22">
        <f t="shared" si="41"/>
        <v>0</v>
      </c>
      <c r="BZ10" s="52">
        <v>934</v>
      </c>
    </row>
    <row r="11" spans="1:78" ht="26.4" x14ac:dyDescent="0.3">
      <c r="A11" s="24">
        <v>7</v>
      </c>
      <c r="B11" s="24" t="s">
        <v>30</v>
      </c>
      <c r="C11" s="64"/>
      <c r="D11" s="25" t="s">
        <v>45</v>
      </c>
      <c r="E11" s="26" t="s">
        <v>54</v>
      </c>
      <c r="F11" s="26" t="s">
        <v>64</v>
      </c>
      <c r="G11" s="30" t="s">
        <v>90</v>
      </c>
      <c r="H11" s="30" t="s">
        <v>93</v>
      </c>
      <c r="I11" s="25" t="s">
        <v>104</v>
      </c>
      <c r="J11" s="33" t="s">
        <v>113</v>
      </c>
      <c r="K11" s="62"/>
      <c r="L11" s="62"/>
      <c r="M11" s="69"/>
      <c r="N11" s="10">
        <v>8.8000000000000003E-4</v>
      </c>
      <c r="O11" s="39">
        <v>45</v>
      </c>
      <c r="P11" s="16">
        <f t="shared" si="1"/>
        <v>90</v>
      </c>
      <c r="Q11" s="20">
        <f t="shared" si="2"/>
        <v>7.9200000000000007E-2</v>
      </c>
      <c r="R11" s="39">
        <v>135</v>
      </c>
      <c r="S11" s="16">
        <f t="shared" si="3"/>
        <v>270</v>
      </c>
      <c r="T11" s="20">
        <f t="shared" si="4"/>
        <v>0.23760000000000001</v>
      </c>
      <c r="U11" s="39">
        <v>165</v>
      </c>
      <c r="V11" s="16">
        <f t="shared" si="5"/>
        <v>330</v>
      </c>
      <c r="W11" s="20">
        <f t="shared" si="6"/>
        <v>0.29039999999999999</v>
      </c>
      <c r="X11" s="43">
        <v>180</v>
      </c>
      <c r="Y11" s="16">
        <f t="shared" si="7"/>
        <v>360</v>
      </c>
      <c r="Z11" s="20">
        <f t="shared" si="8"/>
        <v>0.31680000000000003</v>
      </c>
      <c r="AA11" s="39">
        <v>390</v>
      </c>
      <c r="AB11" s="16">
        <f t="shared" si="9"/>
        <v>780</v>
      </c>
      <c r="AC11" s="20">
        <f t="shared" si="10"/>
        <v>0.68640000000000001</v>
      </c>
      <c r="AD11" s="39">
        <v>57315</v>
      </c>
      <c r="AE11" s="16">
        <f t="shared" si="11"/>
        <v>114630</v>
      </c>
      <c r="AF11" s="20">
        <f t="shared" si="12"/>
        <v>100.87440000000001</v>
      </c>
      <c r="AG11" s="40">
        <v>90</v>
      </c>
      <c r="AH11" s="16">
        <f t="shared" si="13"/>
        <v>180</v>
      </c>
      <c r="AI11" s="21">
        <f t="shared" si="14"/>
        <v>0.15840000000000001</v>
      </c>
      <c r="AJ11" s="39">
        <v>510</v>
      </c>
      <c r="AK11" s="16">
        <f t="shared" si="15"/>
        <v>1020</v>
      </c>
      <c r="AL11" s="20">
        <f t="shared" si="16"/>
        <v>0.89760000000000006</v>
      </c>
      <c r="AM11" s="39">
        <v>180</v>
      </c>
      <c r="AN11" s="16">
        <f t="shared" si="17"/>
        <v>360</v>
      </c>
      <c r="AO11" s="20">
        <f t="shared" si="18"/>
        <v>0.31680000000000003</v>
      </c>
      <c r="AP11" s="39">
        <v>210</v>
      </c>
      <c r="AQ11" s="16">
        <f t="shared" si="19"/>
        <v>420</v>
      </c>
      <c r="AR11" s="20">
        <f t="shared" si="20"/>
        <v>0.36960000000000004</v>
      </c>
      <c r="AS11" s="39">
        <v>240</v>
      </c>
      <c r="AT11" s="16">
        <f t="shared" si="21"/>
        <v>480</v>
      </c>
      <c r="AU11" s="20">
        <f t="shared" si="22"/>
        <v>0.4224</v>
      </c>
      <c r="AV11" s="39">
        <v>48</v>
      </c>
      <c r="AW11" s="16">
        <f t="shared" si="23"/>
        <v>96</v>
      </c>
      <c r="AX11" s="20">
        <f t="shared" si="24"/>
        <v>8.448E-2</v>
      </c>
      <c r="AY11" s="45">
        <v>1890</v>
      </c>
      <c r="AZ11" s="16">
        <f t="shared" si="25"/>
        <v>3780</v>
      </c>
      <c r="BA11" s="20">
        <f t="shared" si="0"/>
        <v>3.3264</v>
      </c>
      <c r="BB11" s="39">
        <v>735</v>
      </c>
      <c r="BC11" s="16">
        <f t="shared" si="26"/>
        <v>1470</v>
      </c>
      <c r="BD11" s="20">
        <f t="shared" si="27"/>
        <v>1.2936000000000001</v>
      </c>
      <c r="BE11" s="39">
        <v>15</v>
      </c>
      <c r="BF11" s="16">
        <f t="shared" si="28"/>
        <v>30</v>
      </c>
      <c r="BG11" s="22">
        <f t="shared" si="29"/>
        <v>2.64E-2</v>
      </c>
      <c r="BH11" s="39">
        <v>0</v>
      </c>
      <c r="BI11" s="16">
        <f t="shared" si="30"/>
        <v>0</v>
      </c>
      <c r="BJ11" s="22">
        <f t="shared" si="31"/>
        <v>0</v>
      </c>
      <c r="BK11" s="39">
        <v>0</v>
      </c>
      <c r="BL11" s="16">
        <f t="shared" si="32"/>
        <v>0</v>
      </c>
      <c r="BM11" s="22">
        <f t="shared" si="33"/>
        <v>0</v>
      </c>
      <c r="BN11" s="39">
        <v>180</v>
      </c>
      <c r="BO11" s="16">
        <f t="shared" si="34"/>
        <v>360</v>
      </c>
      <c r="BP11" s="22">
        <f t="shared" si="35"/>
        <v>0.31680000000000003</v>
      </c>
      <c r="BQ11" s="39">
        <v>0</v>
      </c>
      <c r="BR11" s="16">
        <f t="shared" si="36"/>
        <v>0</v>
      </c>
      <c r="BS11" s="22">
        <f t="shared" si="37"/>
        <v>0</v>
      </c>
      <c r="BT11" s="39">
        <v>0</v>
      </c>
      <c r="BU11" s="16">
        <f t="shared" si="38"/>
        <v>0</v>
      </c>
      <c r="BV11" s="22">
        <f t="shared" si="39"/>
        <v>0</v>
      </c>
      <c r="BW11" s="39">
        <v>75</v>
      </c>
      <c r="BX11" s="16">
        <f t="shared" si="40"/>
        <v>150</v>
      </c>
      <c r="BY11" s="22">
        <f t="shared" si="41"/>
        <v>0.13200000000000001</v>
      </c>
      <c r="BZ11" s="52">
        <v>37441</v>
      </c>
    </row>
    <row r="12" spans="1:78" ht="26.4" x14ac:dyDescent="0.3">
      <c r="A12" s="24">
        <v>7</v>
      </c>
      <c r="B12" s="24" t="s">
        <v>27</v>
      </c>
      <c r="C12" s="64"/>
      <c r="D12" s="25" t="s">
        <v>45</v>
      </c>
      <c r="E12" s="26" t="s">
        <v>54</v>
      </c>
      <c r="F12" s="26" t="s">
        <v>65</v>
      </c>
      <c r="G12" s="30" t="s">
        <v>90</v>
      </c>
      <c r="H12" s="30" t="s">
        <v>93</v>
      </c>
      <c r="I12" s="25" t="s">
        <v>104</v>
      </c>
      <c r="J12" s="33" t="s">
        <v>113</v>
      </c>
      <c r="K12" s="62"/>
      <c r="L12" s="62"/>
      <c r="M12" s="69"/>
      <c r="N12" s="10">
        <v>8.8000000000000003E-4</v>
      </c>
      <c r="O12" s="39">
        <v>120</v>
      </c>
      <c r="P12" s="16">
        <f t="shared" si="1"/>
        <v>240</v>
      </c>
      <c r="Q12" s="20">
        <f t="shared" si="2"/>
        <v>0.2112</v>
      </c>
      <c r="R12" s="39">
        <v>360</v>
      </c>
      <c r="S12" s="16">
        <f t="shared" si="3"/>
        <v>720</v>
      </c>
      <c r="T12" s="20">
        <f t="shared" si="4"/>
        <v>0.63360000000000005</v>
      </c>
      <c r="U12" s="39">
        <v>270</v>
      </c>
      <c r="V12" s="16">
        <f t="shared" si="5"/>
        <v>540</v>
      </c>
      <c r="W12" s="20">
        <f t="shared" si="6"/>
        <v>0.47520000000000001</v>
      </c>
      <c r="X12" s="43">
        <v>180</v>
      </c>
      <c r="Y12" s="16">
        <f t="shared" si="7"/>
        <v>360</v>
      </c>
      <c r="Z12" s="20">
        <f t="shared" si="8"/>
        <v>0.31680000000000003</v>
      </c>
      <c r="AA12" s="39">
        <v>315</v>
      </c>
      <c r="AB12" s="16">
        <f t="shared" si="9"/>
        <v>630</v>
      </c>
      <c r="AC12" s="20">
        <f t="shared" si="10"/>
        <v>0.5544</v>
      </c>
      <c r="AD12" s="39">
        <v>85680</v>
      </c>
      <c r="AE12" s="16">
        <f t="shared" si="11"/>
        <v>171360</v>
      </c>
      <c r="AF12" s="20">
        <f t="shared" si="12"/>
        <v>150.79680000000002</v>
      </c>
      <c r="AG12" s="40">
        <v>0</v>
      </c>
      <c r="AH12" s="16">
        <f t="shared" si="13"/>
        <v>0</v>
      </c>
      <c r="AI12" s="21">
        <f t="shared" si="14"/>
        <v>0</v>
      </c>
      <c r="AJ12" s="39">
        <v>1050</v>
      </c>
      <c r="AK12" s="16">
        <f t="shared" si="15"/>
        <v>2100</v>
      </c>
      <c r="AL12" s="20">
        <f t="shared" si="16"/>
        <v>1.8480000000000001</v>
      </c>
      <c r="AM12" s="39">
        <v>420</v>
      </c>
      <c r="AN12" s="16">
        <f t="shared" si="17"/>
        <v>840</v>
      </c>
      <c r="AO12" s="20">
        <f t="shared" si="18"/>
        <v>0.73920000000000008</v>
      </c>
      <c r="AP12" s="39">
        <v>0</v>
      </c>
      <c r="AQ12" s="16">
        <f t="shared" si="19"/>
        <v>0</v>
      </c>
      <c r="AR12" s="20">
        <f t="shared" si="20"/>
        <v>0</v>
      </c>
      <c r="AS12" s="39">
        <v>0</v>
      </c>
      <c r="AT12" s="16">
        <f t="shared" si="21"/>
        <v>0</v>
      </c>
      <c r="AU12" s="20">
        <f t="shared" si="22"/>
        <v>0</v>
      </c>
      <c r="AV12" s="39">
        <v>0</v>
      </c>
      <c r="AW12" s="16">
        <f t="shared" si="23"/>
        <v>0</v>
      </c>
      <c r="AX12" s="20">
        <f t="shared" si="24"/>
        <v>0</v>
      </c>
      <c r="AY12" s="45">
        <v>0</v>
      </c>
      <c r="AZ12" s="16">
        <f t="shared" si="25"/>
        <v>0</v>
      </c>
      <c r="BA12" s="20">
        <f t="shared" si="0"/>
        <v>0</v>
      </c>
      <c r="BB12" s="39">
        <v>0</v>
      </c>
      <c r="BC12" s="16">
        <f t="shared" si="26"/>
        <v>0</v>
      </c>
      <c r="BD12" s="20">
        <f t="shared" si="27"/>
        <v>0</v>
      </c>
      <c r="BE12" s="39">
        <v>0</v>
      </c>
      <c r="BF12" s="16">
        <f t="shared" si="28"/>
        <v>0</v>
      </c>
      <c r="BG12" s="22">
        <f t="shared" si="29"/>
        <v>0</v>
      </c>
      <c r="BH12" s="39">
        <v>0</v>
      </c>
      <c r="BI12" s="16">
        <f t="shared" si="30"/>
        <v>0</v>
      </c>
      <c r="BJ12" s="22">
        <f t="shared" si="31"/>
        <v>0</v>
      </c>
      <c r="BK12" s="39">
        <v>0</v>
      </c>
      <c r="BL12" s="16">
        <f t="shared" si="32"/>
        <v>0</v>
      </c>
      <c r="BM12" s="22">
        <f t="shared" si="33"/>
        <v>0</v>
      </c>
      <c r="BN12" s="39">
        <v>0</v>
      </c>
      <c r="BO12" s="16">
        <f t="shared" si="34"/>
        <v>0</v>
      </c>
      <c r="BP12" s="22">
        <f t="shared" si="35"/>
        <v>0</v>
      </c>
      <c r="BQ12" s="39">
        <v>0</v>
      </c>
      <c r="BR12" s="16">
        <f t="shared" si="36"/>
        <v>0</v>
      </c>
      <c r="BS12" s="22">
        <f t="shared" si="37"/>
        <v>0</v>
      </c>
      <c r="BT12" s="39">
        <v>0</v>
      </c>
      <c r="BU12" s="16">
        <f t="shared" si="38"/>
        <v>0</v>
      </c>
      <c r="BV12" s="22">
        <f t="shared" si="39"/>
        <v>0</v>
      </c>
      <c r="BW12" s="39">
        <v>0</v>
      </c>
      <c r="BX12" s="16">
        <f t="shared" si="40"/>
        <v>0</v>
      </c>
      <c r="BY12" s="22">
        <f t="shared" si="41"/>
        <v>0</v>
      </c>
      <c r="BZ12" s="52">
        <v>53037</v>
      </c>
    </row>
    <row r="13" spans="1:78" ht="26.4" x14ac:dyDescent="0.3">
      <c r="A13" s="24">
        <v>7</v>
      </c>
      <c r="B13" s="24" t="s">
        <v>31</v>
      </c>
      <c r="C13" s="64"/>
      <c r="D13" s="25" t="s">
        <v>45</v>
      </c>
      <c r="E13" s="26" t="s">
        <v>54</v>
      </c>
      <c r="F13" s="26" t="s">
        <v>66</v>
      </c>
      <c r="G13" s="30" t="s">
        <v>90</v>
      </c>
      <c r="H13" s="30" t="s">
        <v>93</v>
      </c>
      <c r="I13" s="25" t="s">
        <v>104</v>
      </c>
      <c r="J13" s="33" t="s">
        <v>113</v>
      </c>
      <c r="K13" s="62"/>
      <c r="L13" s="62"/>
      <c r="M13" s="69"/>
      <c r="N13" s="10">
        <v>8.8000000000000003E-4</v>
      </c>
      <c r="O13" s="39">
        <v>570</v>
      </c>
      <c r="P13" s="16">
        <f t="shared" si="1"/>
        <v>1140</v>
      </c>
      <c r="Q13" s="20">
        <f t="shared" si="2"/>
        <v>1.0032000000000001</v>
      </c>
      <c r="R13" s="39">
        <v>1710</v>
      </c>
      <c r="S13" s="16">
        <f t="shared" si="3"/>
        <v>3420</v>
      </c>
      <c r="T13" s="20">
        <f t="shared" si="4"/>
        <v>3.0096000000000003</v>
      </c>
      <c r="U13" s="39">
        <v>5415</v>
      </c>
      <c r="V13" s="16">
        <f t="shared" si="5"/>
        <v>10830</v>
      </c>
      <c r="W13" s="20">
        <f t="shared" si="6"/>
        <v>9.5304000000000002</v>
      </c>
      <c r="X13" s="43">
        <v>1995</v>
      </c>
      <c r="Y13" s="16">
        <f t="shared" si="7"/>
        <v>3990</v>
      </c>
      <c r="Z13" s="20">
        <f t="shared" si="8"/>
        <v>3.5112000000000001</v>
      </c>
      <c r="AA13" s="39">
        <v>5355</v>
      </c>
      <c r="AB13" s="16">
        <f t="shared" si="9"/>
        <v>10710</v>
      </c>
      <c r="AC13" s="20">
        <f t="shared" si="10"/>
        <v>9.4248000000000012</v>
      </c>
      <c r="AD13" s="39">
        <v>439305</v>
      </c>
      <c r="AE13" s="16">
        <f t="shared" si="11"/>
        <v>878610</v>
      </c>
      <c r="AF13" s="20">
        <f t="shared" si="12"/>
        <v>773.17680000000007</v>
      </c>
      <c r="AG13" s="40">
        <v>1590</v>
      </c>
      <c r="AH13" s="16">
        <f t="shared" si="13"/>
        <v>3180</v>
      </c>
      <c r="AI13" s="21">
        <f t="shared" si="14"/>
        <v>2.7984</v>
      </c>
      <c r="AJ13" s="39">
        <v>4755</v>
      </c>
      <c r="AK13" s="16">
        <f t="shared" si="15"/>
        <v>9510</v>
      </c>
      <c r="AL13" s="20">
        <f t="shared" si="16"/>
        <v>8.3688000000000002</v>
      </c>
      <c r="AM13" s="39">
        <v>2025</v>
      </c>
      <c r="AN13" s="16">
        <f t="shared" si="17"/>
        <v>4050</v>
      </c>
      <c r="AO13" s="20">
        <f t="shared" si="18"/>
        <v>3.5640000000000001</v>
      </c>
      <c r="AP13" s="39">
        <v>2445</v>
      </c>
      <c r="AQ13" s="16">
        <f t="shared" si="19"/>
        <v>4890</v>
      </c>
      <c r="AR13" s="20">
        <f t="shared" si="20"/>
        <v>4.3032000000000004</v>
      </c>
      <c r="AS13" s="39">
        <v>1995</v>
      </c>
      <c r="AT13" s="16">
        <f t="shared" si="21"/>
        <v>3990</v>
      </c>
      <c r="AU13" s="20">
        <f t="shared" si="22"/>
        <v>3.5112000000000001</v>
      </c>
      <c r="AV13" s="39">
        <v>4350</v>
      </c>
      <c r="AW13" s="16">
        <f t="shared" si="23"/>
        <v>8700</v>
      </c>
      <c r="AX13" s="20">
        <f t="shared" si="24"/>
        <v>7.6560000000000006</v>
      </c>
      <c r="AY13" s="45">
        <v>4005</v>
      </c>
      <c r="AZ13" s="16">
        <f t="shared" si="25"/>
        <v>8010</v>
      </c>
      <c r="BA13" s="20">
        <f t="shared" si="0"/>
        <v>7.0488</v>
      </c>
      <c r="BB13" s="39">
        <v>2715</v>
      </c>
      <c r="BC13" s="16">
        <f t="shared" si="26"/>
        <v>5430</v>
      </c>
      <c r="BD13" s="20">
        <f t="shared" si="27"/>
        <v>4.7784000000000004</v>
      </c>
      <c r="BE13" s="39">
        <v>3360</v>
      </c>
      <c r="BF13" s="16">
        <f t="shared" si="28"/>
        <v>6720</v>
      </c>
      <c r="BG13" s="22">
        <f t="shared" si="29"/>
        <v>5.9136000000000006</v>
      </c>
      <c r="BH13" s="39">
        <v>3645</v>
      </c>
      <c r="BI13" s="16">
        <f t="shared" si="30"/>
        <v>7290</v>
      </c>
      <c r="BJ13" s="22">
        <f t="shared" si="31"/>
        <v>6.4152000000000005</v>
      </c>
      <c r="BK13" s="39">
        <v>1230</v>
      </c>
      <c r="BL13" s="16">
        <f t="shared" si="32"/>
        <v>2460</v>
      </c>
      <c r="BM13" s="22">
        <f t="shared" si="33"/>
        <v>2.1648000000000001</v>
      </c>
      <c r="BN13" s="39">
        <v>720</v>
      </c>
      <c r="BO13" s="16">
        <f t="shared" si="34"/>
        <v>1440</v>
      </c>
      <c r="BP13" s="22">
        <f t="shared" si="35"/>
        <v>1.2672000000000001</v>
      </c>
      <c r="BQ13" s="39">
        <v>1680</v>
      </c>
      <c r="BR13" s="16">
        <f t="shared" si="36"/>
        <v>3360</v>
      </c>
      <c r="BS13" s="22">
        <f t="shared" si="37"/>
        <v>2.9568000000000003</v>
      </c>
      <c r="BT13" s="39">
        <v>0</v>
      </c>
      <c r="BU13" s="16">
        <f t="shared" si="38"/>
        <v>0</v>
      </c>
      <c r="BV13" s="22">
        <f t="shared" si="39"/>
        <v>0</v>
      </c>
      <c r="BW13" s="39">
        <v>3000</v>
      </c>
      <c r="BX13" s="16">
        <f t="shared" si="40"/>
        <v>6000</v>
      </c>
      <c r="BY13" s="22">
        <f t="shared" si="41"/>
        <v>5.28</v>
      </c>
      <c r="BZ13" s="52">
        <v>295119</v>
      </c>
    </row>
    <row r="14" spans="1:78" ht="26.4" x14ac:dyDescent="0.3">
      <c r="A14" s="24">
        <v>7</v>
      </c>
      <c r="B14" s="24" t="s">
        <v>34</v>
      </c>
      <c r="C14" s="64"/>
      <c r="D14" s="25" t="s">
        <v>45</v>
      </c>
      <c r="E14" s="26" t="s">
        <v>54</v>
      </c>
      <c r="F14" s="26" t="s">
        <v>67</v>
      </c>
      <c r="G14" s="30" t="s">
        <v>90</v>
      </c>
      <c r="H14" s="30" t="s">
        <v>93</v>
      </c>
      <c r="I14" s="25" t="s">
        <v>104</v>
      </c>
      <c r="J14" s="33" t="s">
        <v>113</v>
      </c>
      <c r="K14" s="62"/>
      <c r="L14" s="62"/>
      <c r="M14" s="69"/>
      <c r="N14" s="10">
        <v>8.8000000000000003E-4</v>
      </c>
      <c r="O14" s="39">
        <v>60</v>
      </c>
      <c r="P14" s="16">
        <f t="shared" si="1"/>
        <v>120</v>
      </c>
      <c r="Q14" s="20">
        <f t="shared" si="2"/>
        <v>0.1056</v>
      </c>
      <c r="R14" s="39">
        <v>180</v>
      </c>
      <c r="S14" s="16">
        <f t="shared" si="3"/>
        <v>360</v>
      </c>
      <c r="T14" s="20">
        <f t="shared" si="4"/>
        <v>0.31680000000000003</v>
      </c>
      <c r="U14" s="39">
        <v>255</v>
      </c>
      <c r="V14" s="16">
        <f t="shared" si="5"/>
        <v>510</v>
      </c>
      <c r="W14" s="20">
        <f t="shared" si="6"/>
        <v>0.44880000000000003</v>
      </c>
      <c r="X14" s="43">
        <v>0</v>
      </c>
      <c r="Y14" s="16">
        <f t="shared" si="7"/>
        <v>0</v>
      </c>
      <c r="Z14" s="20">
        <f t="shared" si="8"/>
        <v>0</v>
      </c>
      <c r="AA14" s="39">
        <v>240</v>
      </c>
      <c r="AB14" s="16">
        <f t="shared" si="9"/>
        <v>480</v>
      </c>
      <c r="AC14" s="20">
        <f t="shared" si="10"/>
        <v>0.4224</v>
      </c>
      <c r="AD14" s="39">
        <v>49140</v>
      </c>
      <c r="AE14" s="16">
        <f t="shared" si="11"/>
        <v>98280</v>
      </c>
      <c r="AF14" s="20">
        <f t="shared" si="12"/>
        <v>86.486400000000003</v>
      </c>
      <c r="AG14" s="40">
        <v>0</v>
      </c>
      <c r="AH14" s="16">
        <f t="shared" si="13"/>
        <v>0</v>
      </c>
      <c r="AI14" s="21">
        <f t="shared" si="14"/>
        <v>0</v>
      </c>
      <c r="AJ14" s="39">
        <v>645</v>
      </c>
      <c r="AK14" s="16">
        <f t="shared" si="15"/>
        <v>1290</v>
      </c>
      <c r="AL14" s="20">
        <f t="shared" si="16"/>
        <v>1.1352</v>
      </c>
      <c r="AM14" s="39">
        <v>240</v>
      </c>
      <c r="AN14" s="16">
        <f t="shared" si="17"/>
        <v>480</v>
      </c>
      <c r="AO14" s="20">
        <f t="shared" si="18"/>
        <v>0.4224</v>
      </c>
      <c r="AP14" s="39">
        <v>0</v>
      </c>
      <c r="AQ14" s="16">
        <f t="shared" si="19"/>
        <v>0</v>
      </c>
      <c r="AR14" s="20">
        <f t="shared" si="20"/>
        <v>0</v>
      </c>
      <c r="AS14" s="39">
        <v>0</v>
      </c>
      <c r="AT14" s="16">
        <f t="shared" si="21"/>
        <v>0</v>
      </c>
      <c r="AU14" s="20">
        <f t="shared" si="22"/>
        <v>0</v>
      </c>
      <c r="AV14" s="39">
        <v>0</v>
      </c>
      <c r="AW14" s="16">
        <f t="shared" si="23"/>
        <v>0</v>
      </c>
      <c r="AX14" s="20">
        <f t="shared" si="24"/>
        <v>0</v>
      </c>
      <c r="AY14" s="45">
        <v>0</v>
      </c>
      <c r="AZ14" s="16">
        <f t="shared" si="25"/>
        <v>0</v>
      </c>
      <c r="BA14" s="20">
        <f t="shared" si="0"/>
        <v>0</v>
      </c>
      <c r="BB14" s="39">
        <v>0</v>
      </c>
      <c r="BC14" s="16">
        <f t="shared" si="26"/>
        <v>0</v>
      </c>
      <c r="BD14" s="20">
        <f t="shared" si="27"/>
        <v>0</v>
      </c>
      <c r="BE14" s="39">
        <v>0</v>
      </c>
      <c r="BF14" s="16">
        <f t="shared" si="28"/>
        <v>0</v>
      </c>
      <c r="BG14" s="22">
        <f t="shared" si="29"/>
        <v>0</v>
      </c>
      <c r="BH14" s="39">
        <v>0</v>
      </c>
      <c r="BI14" s="16">
        <f t="shared" si="30"/>
        <v>0</v>
      </c>
      <c r="BJ14" s="22">
        <f t="shared" si="31"/>
        <v>0</v>
      </c>
      <c r="BK14" s="39">
        <v>0</v>
      </c>
      <c r="BL14" s="16">
        <f t="shared" si="32"/>
        <v>0</v>
      </c>
      <c r="BM14" s="22">
        <f t="shared" si="33"/>
        <v>0</v>
      </c>
      <c r="BN14" s="39">
        <v>0</v>
      </c>
      <c r="BO14" s="16">
        <f t="shared" si="34"/>
        <v>0</v>
      </c>
      <c r="BP14" s="22">
        <f t="shared" si="35"/>
        <v>0</v>
      </c>
      <c r="BQ14" s="39">
        <v>0</v>
      </c>
      <c r="BR14" s="16">
        <f t="shared" si="36"/>
        <v>0</v>
      </c>
      <c r="BS14" s="22">
        <f t="shared" si="37"/>
        <v>0</v>
      </c>
      <c r="BT14" s="39">
        <v>0</v>
      </c>
      <c r="BU14" s="16">
        <f t="shared" si="38"/>
        <v>0</v>
      </c>
      <c r="BV14" s="22">
        <f t="shared" si="39"/>
        <v>0</v>
      </c>
      <c r="BW14" s="39">
        <v>2400</v>
      </c>
      <c r="BX14" s="16">
        <f t="shared" si="40"/>
        <v>4800</v>
      </c>
      <c r="BY14" s="22">
        <f t="shared" si="41"/>
        <v>4.2240000000000002</v>
      </c>
      <c r="BZ14" s="52">
        <v>31896</v>
      </c>
    </row>
    <row r="15" spans="1:78" ht="26.4" x14ac:dyDescent="0.3">
      <c r="A15" s="24">
        <v>7</v>
      </c>
      <c r="B15" s="24" t="s">
        <v>35</v>
      </c>
      <c r="C15" s="64"/>
      <c r="D15" s="25" t="s">
        <v>45</v>
      </c>
      <c r="E15" s="26" t="s">
        <v>54</v>
      </c>
      <c r="F15" s="26" t="s">
        <v>68</v>
      </c>
      <c r="G15" s="30" t="s">
        <v>90</v>
      </c>
      <c r="H15" s="30" t="s">
        <v>93</v>
      </c>
      <c r="I15" s="25" t="s">
        <v>104</v>
      </c>
      <c r="J15" s="33" t="s">
        <v>113</v>
      </c>
      <c r="K15" s="62"/>
      <c r="L15" s="62"/>
      <c r="M15" s="69"/>
      <c r="N15" s="10">
        <v>8.8000000000000003E-4</v>
      </c>
      <c r="O15" s="39">
        <v>15</v>
      </c>
      <c r="P15" s="16">
        <f t="shared" si="1"/>
        <v>30</v>
      </c>
      <c r="Q15" s="20">
        <f t="shared" si="2"/>
        <v>2.64E-2</v>
      </c>
      <c r="R15" s="39">
        <v>45</v>
      </c>
      <c r="S15" s="16">
        <f t="shared" si="3"/>
        <v>90</v>
      </c>
      <c r="T15" s="20">
        <f t="shared" si="4"/>
        <v>7.9200000000000007E-2</v>
      </c>
      <c r="U15" s="39">
        <v>900</v>
      </c>
      <c r="V15" s="16">
        <f t="shared" si="5"/>
        <v>1800</v>
      </c>
      <c r="W15" s="20">
        <f t="shared" si="6"/>
        <v>1.5840000000000001</v>
      </c>
      <c r="X15" s="43">
        <v>135</v>
      </c>
      <c r="Y15" s="16">
        <f t="shared" si="7"/>
        <v>270</v>
      </c>
      <c r="Z15" s="20">
        <f t="shared" si="8"/>
        <v>0.23760000000000001</v>
      </c>
      <c r="AA15" s="39">
        <v>1755</v>
      </c>
      <c r="AB15" s="16">
        <f t="shared" si="9"/>
        <v>3510</v>
      </c>
      <c r="AC15" s="20">
        <f t="shared" si="10"/>
        <v>3.0888</v>
      </c>
      <c r="AD15" s="39">
        <v>152340</v>
      </c>
      <c r="AE15" s="16">
        <f t="shared" si="11"/>
        <v>304680</v>
      </c>
      <c r="AF15" s="20">
        <f t="shared" si="12"/>
        <v>268.11840000000001</v>
      </c>
      <c r="AG15" s="40">
        <v>30</v>
      </c>
      <c r="AH15" s="16">
        <f t="shared" si="13"/>
        <v>60</v>
      </c>
      <c r="AI15" s="21">
        <f t="shared" si="14"/>
        <v>5.28E-2</v>
      </c>
      <c r="AJ15" s="39">
        <v>720</v>
      </c>
      <c r="AK15" s="16">
        <f t="shared" si="15"/>
        <v>1440</v>
      </c>
      <c r="AL15" s="20">
        <f t="shared" si="16"/>
        <v>1.2672000000000001</v>
      </c>
      <c r="AM15" s="39">
        <v>1860</v>
      </c>
      <c r="AN15" s="16">
        <f t="shared" si="17"/>
        <v>3720</v>
      </c>
      <c r="AO15" s="20">
        <f t="shared" si="18"/>
        <v>3.2736000000000001</v>
      </c>
      <c r="AP15" s="39">
        <v>0</v>
      </c>
      <c r="AQ15" s="16">
        <f t="shared" si="19"/>
        <v>0</v>
      </c>
      <c r="AR15" s="20">
        <f t="shared" si="20"/>
        <v>0</v>
      </c>
      <c r="AS15" s="39">
        <v>345</v>
      </c>
      <c r="AT15" s="16">
        <f t="shared" si="21"/>
        <v>690</v>
      </c>
      <c r="AU15" s="20">
        <f t="shared" si="22"/>
        <v>0.60720000000000007</v>
      </c>
      <c r="AV15" s="39">
        <v>0</v>
      </c>
      <c r="AW15" s="16">
        <f t="shared" si="23"/>
        <v>0</v>
      </c>
      <c r="AX15" s="20">
        <f t="shared" si="24"/>
        <v>0</v>
      </c>
      <c r="AY15" s="45">
        <v>0</v>
      </c>
      <c r="AZ15" s="16">
        <f t="shared" si="25"/>
        <v>0</v>
      </c>
      <c r="BA15" s="20">
        <f t="shared" si="0"/>
        <v>0</v>
      </c>
      <c r="BB15" s="39">
        <v>255</v>
      </c>
      <c r="BC15" s="16">
        <f t="shared" si="26"/>
        <v>510</v>
      </c>
      <c r="BD15" s="20">
        <f t="shared" si="27"/>
        <v>0.44880000000000003</v>
      </c>
      <c r="BE15" s="39">
        <v>1380</v>
      </c>
      <c r="BF15" s="16">
        <f t="shared" si="28"/>
        <v>2760</v>
      </c>
      <c r="BG15" s="22">
        <f t="shared" si="29"/>
        <v>2.4288000000000003</v>
      </c>
      <c r="BH15" s="39">
        <v>2325</v>
      </c>
      <c r="BI15" s="16">
        <f t="shared" si="30"/>
        <v>4650</v>
      </c>
      <c r="BJ15" s="22">
        <f t="shared" si="31"/>
        <v>4.0920000000000005</v>
      </c>
      <c r="BK15" s="39">
        <v>840</v>
      </c>
      <c r="BL15" s="16">
        <f t="shared" si="32"/>
        <v>1680</v>
      </c>
      <c r="BM15" s="22">
        <f t="shared" si="33"/>
        <v>1.4784000000000002</v>
      </c>
      <c r="BN15" s="39">
        <v>225</v>
      </c>
      <c r="BO15" s="16">
        <f t="shared" si="34"/>
        <v>450</v>
      </c>
      <c r="BP15" s="22">
        <f t="shared" si="35"/>
        <v>0.39600000000000002</v>
      </c>
      <c r="BQ15" s="39">
        <v>0</v>
      </c>
      <c r="BR15" s="16">
        <f t="shared" si="36"/>
        <v>0</v>
      </c>
      <c r="BS15" s="22">
        <f t="shared" si="37"/>
        <v>0</v>
      </c>
      <c r="BT15" s="39">
        <v>0</v>
      </c>
      <c r="BU15" s="16">
        <f t="shared" si="38"/>
        <v>0</v>
      </c>
      <c r="BV15" s="22">
        <f t="shared" si="39"/>
        <v>0</v>
      </c>
      <c r="BW15" s="39">
        <v>0</v>
      </c>
      <c r="BX15" s="16">
        <f t="shared" si="40"/>
        <v>0</v>
      </c>
      <c r="BY15" s="22">
        <f t="shared" si="41"/>
        <v>0</v>
      </c>
      <c r="BZ15" s="52">
        <v>97902</v>
      </c>
    </row>
    <row r="16" spans="1:78" ht="26.4" x14ac:dyDescent="0.3">
      <c r="A16" s="24">
        <v>7</v>
      </c>
      <c r="B16" s="24" t="s">
        <v>36</v>
      </c>
      <c r="C16" s="64"/>
      <c r="D16" s="25" t="s">
        <v>45</v>
      </c>
      <c r="E16" s="26" t="s">
        <v>54</v>
      </c>
      <c r="F16" s="26" t="s">
        <v>69</v>
      </c>
      <c r="G16" s="30" t="s">
        <v>90</v>
      </c>
      <c r="H16" s="30" t="s">
        <v>93</v>
      </c>
      <c r="I16" s="25" t="s">
        <v>104</v>
      </c>
      <c r="J16" s="33" t="s">
        <v>113</v>
      </c>
      <c r="K16" s="62"/>
      <c r="L16" s="62"/>
      <c r="M16" s="69"/>
      <c r="N16" s="10">
        <v>8.8000000000000003E-4</v>
      </c>
      <c r="O16" s="39">
        <v>285</v>
      </c>
      <c r="P16" s="16">
        <f t="shared" si="1"/>
        <v>570</v>
      </c>
      <c r="Q16" s="20">
        <f t="shared" si="2"/>
        <v>0.50160000000000005</v>
      </c>
      <c r="R16" s="39">
        <v>855</v>
      </c>
      <c r="S16" s="16">
        <f t="shared" si="3"/>
        <v>1710</v>
      </c>
      <c r="T16" s="20">
        <f t="shared" si="4"/>
        <v>1.5048000000000001</v>
      </c>
      <c r="U16" s="39">
        <v>1020</v>
      </c>
      <c r="V16" s="16">
        <f t="shared" si="5"/>
        <v>2040</v>
      </c>
      <c r="W16" s="20">
        <f t="shared" si="6"/>
        <v>1.7952000000000001</v>
      </c>
      <c r="X16" s="43">
        <v>195</v>
      </c>
      <c r="Y16" s="16">
        <f t="shared" si="7"/>
        <v>390</v>
      </c>
      <c r="Z16" s="20">
        <f t="shared" si="8"/>
        <v>0.34320000000000001</v>
      </c>
      <c r="AA16" s="39">
        <v>1305</v>
      </c>
      <c r="AB16" s="16">
        <f t="shared" si="9"/>
        <v>2610</v>
      </c>
      <c r="AC16" s="20">
        <f t="shared" si="10"/>
        <v>2.2968000000000002</v>
      </c>
      <c r="AD16" s="39">
        <v>138090</v>
      </c>
      <c r="AE16" s="16">
        <f t="shared" si="11"/>
        <v>276180</v>
      </c>
      <c r="AF16" s="20">
        <f t="shared" si="12"/>
        <v>243.0384</v>
      </c>
      <c r="AG16" s="40">
        <v>45</v>
      </c>
      <c r="AH16" s="16">
        <f t="shared" si="13"/>
        <v>90</v>
      </c>
      <c r="AI16" s="21">
        <f t="shared" si="14"/>
        <v>7.9200000000000007E-2</v>
      </c>
      <c r="AJ16" s="39">
        <v>870</v>
      </c>
      <c r="AK16" s="16">
        <f t="shared" si="15"/>
        <v>1740</v>
      </c>
      <c r="AL16" s="20">
        <f t="shared" si="16"/>
        <v>1.5312000000000001</v>
      </c>
      <c r="AM16" s="39">
        <v>1230</v>
      </c>
      <c r="AN16" s="16">
        <f t="shared" si="17"/>
        <v>2460</v>
      </c>
      <c r="AO16" s="20">
        <f t="shared" si="18"/>
        <v>2.1648000000000001</v>
      </c>
      <c r="AP16" s="39">
        <v>0</v>
      </c>
      <c r="AQ16" s="16">
        <f t="shared" si="19"/>
        <v>0</v>
      </c>
      <c r="AR16" s="20">
        <f t="shared" si="20"/>
        <v>0</v>
      </c>
      <c r="AS16" s="39">
        <v>0</v>
      </c>
      <c r="AT16" s="16">
        <f t="shared" si="21"/>
        <v>0</v>
      </c>
      <c r="AU16" s="20">
        <f t="shared" si="22"/>
        <v>0</v>
      </c>
      <c r="AV16" s="39">
        <v>0</v>
      </c>
      <c r="AW16" s="16">
        <f t="shared" si="23"/>
        <v>0</v>
      </c>
      <c r="AX16" s="20">
        <f t="shared" si="24"/>
        <v>0</v>
      </c>
      <c r="AY16" s="45">
        <v>0</v>
      </c>
      <c r="AZ16" s="16">
        <f t="shared" si="25"/>
        <v>0</v>
      </c>
      <c r="BA16" s="20">
        <f t="shared" si="0"/>
        <v>0</v>
      </c>
      <c r="BB16" s="39">
        <v>0</v>
      </c>
      <c r="BC16" s="16">
        <f t="shared" si="26"/>
        <v>0</v>
      </c>
      <c r="BD16" s="20">
        <f t="shared" si="27"/>
        <v>0</v>
      </c>
      <c r="BE16" s="39">
        <v>0</v>
      </c>
      <c r="BF16" s="16">
        <f t="shared" si="28"/>
        <v>0</v>
      </c>
      <c r="BG16" s="22">
        <f t="shared" si="29"/>
        <v>0</v>
      </c>
      <c r="BH16" s="39">
        <v>285</v>
      </c>
      <c r="BI16" s="16">
        <f t="shared" si="30"/>
        <v>570</v>
      </c>
      <c r="BJ16" s="22">
        <f t="shared" si="31"/>
        <v>0.50160000000000005</v>
      </c>
      <c r="BK16" s="39">
        <v>405</v>
      </c>
      <c r="BL16" s="16">
        <f t="shared" si="32"/>
        <v>810</v>
      </c>
      <c r="BM16" s="22">
        <f t="shared" si="33"/>
        <v>0.71279999999999999</v>
      </c>
      <c r="BN16" s="39">
        <v>90</v>
      </c>
      <c r="BO16" s="16">
        <f t="shared" si="34"/>
        <v>180</v>
      </c>
      <c r="BP16" s="22">
        <f t="shared" si="35"/>
        <v>0.15840000000000001</v>
      </c>
      <c r="BQ16" s="39">
        <v>0</v>
      </c>
      <c r="BR16" s="16">
        <f t="shared" si="36"/>
        <v>0</v>
      </c>
      <c r="BS16" s="22">
        <f t="shared" si="37"/>
        <v>0</v>
      </c>
      <c r="BT16" s="39">
        <v>0</v>
      </c>
      <c r="BU16" s="16">
        <f t="shared" si="38"/>
        <v>0</v>
      </c>
      <c r="BV16" s="22">
        <f t="shared" si="39"/>
        <v>0</v>
      </c>
      <c r="BW16" s="39">
        <v>0</v>
      </c>
      <c r="BX16" s="16">
        <f t="shared" si="40"/>
        <v>0</v>
      </c>
      <c r="BY16" s="22">
        <f t="shared" si="41"/>
        <v>0</v>
      </c>
      <c r="BZ16" s="52">
        <v>86805</v>
      </c>
    </row>
    <row r="17" spans="1:78" ht="26.4" x14ac:dyDescent="0.3">
      <c r="A17" s="24">
        <v>7</v>
      </c>
      <c r="B17" s="24" t="s">
        <v>26</v>
      </c>
      <c r="C17" s="64"/>
      <c r="D17" s="25" t="s">
        <v>45</v>
      </c>
      <c r="E17" s="26" t="s">
        <v>54</v>
      </c>
      <c r="F17" s="26" t="s">
        <v>70</v>
      </c>
      <c r="G17" s="30" t="s">
        <v>90</v>
      </c>
      <c r="H17" s="30" t="s">
        <v>93</v>
      </c>
      <c r="I17" s="25" t="s">
        <v>104</v>
      </c>
      <c r="J17" s="33" t="s">
        <v>113</v>
      </c>
      <c r="K17" s="62"/>
      <c r="L17" s="62"/>
      <c r="M17" s="69"/>
      <c r="N17" s="10">
        <v>8.8000000000000003E-4</v>
      </c>
      <c r="O17" s="39">
        <v>930</v>
      </c>
      <c r="P17" s="16">
        <f t="shared" si="1"/>
        <v>1860</v>
      </c>
      <c r="Q17" s="20">
        <f t="shared" si="2"/>
        <v>1.6368</v>
      </c>
      <c r="R17" s="39">
        <v>2790</v>
      </c>
      <c r="S17" s="16">
        <f t="shared" si="3"/>
        <v>5580</v>
      </c>
      <c r="T17" s="20">
        <f t="shared" si="4"/>
        <v>4.9104000000000001</v>
      </c>
      <c r="U17" s="39">
        <v>1485</v>
      </c>
      <c r="V17" s="16">
        <f t="shared" si="5"/>
        <v>2970</v>
      </c>
      <c r="W17" s="20">
        <f t="shared" si="6"/>
        <v>2.6135999999999999</v>
      </c>
      <c r="X17" s="43">
        <v>75</v>
      </c>
      <c r="Y17" s="16">
        <f t="shared" si="7"/>
        <v>150</v>
      </c>
      <c r="Z17" s="20">
        <f t="shared" si="8"/>
        <v>0.13200000000000001</v>
      </c>
      <c r="AA17" s="39">
        <v>2265</v>
      </c>
      <c r="AB17" s="16">
        <f t="shared" si="9"/>
        <v>4530</v>
      </c>
      <c r="AC17" s="20">
        <f t="shared" si="10"/>
        <v>3.9864000000000002</v>
      </c>
      <c r="AD17" s="39">
        <v>156690</v>
      </c>
      <c r="AE17" s="16">
        <f t="shared" si="11"/>
        <v>313380</v>
      </c>
      <c r="AF17" s="20">
        <f t="shared" si="12"/>
        <v>275.77440000000001</v>
      </c>
      <c r="AG17" s="40">
        <v>60</v>
      </c>
      <c r="AH17" s="16">
        <f t="shared" si="13"/>
        <v>120</v>
      </c>
      <c r="AI17" s="21">
        <f t="shared" si="14"/>
        <v>0.1056</v>
      </c>
      <c r="AJ17" s="39">
        <v>390</v>
      </c>
      <c r="AK17" s="16">
        <f t="shared" si="15"/>
        <v>780</v>
      </c>
      <c r="AL17" s="20">
        <f t="shared" si="16"/>
        <v>0.68640000000000001</v>
      </c>
      <c r="AM17" s="39">
        <v>1230</v>
      </c>
      <c r="AN17" s="16">
        <f t="shared" si="17"/>
        <v>2460</v>
      </c>
      <c r="AO17" s="20">
        <f t="shared" si="18"/>
        <v>2.1648000000000001</v>
      </c>
      <c r="AP17" s="39">
        <v>0</v>
      </c>
      <c r="AQ17" s="16">
        <f t="shared" si="19"/>
        <v>0</v>
      </c>
      <c r="AR17" s="20">
        <f t="shared" si="20"/>
        <v>0</v>
      </c>
      <c r="AS17" s="39">
        <v>675</v>
      </c>
      <c r="AT17" s="16">
        <f t="shared" si="21"/>
        <v>1350</v>
      </c>
      <c r="AU17" s="20">
        <f t="shared" si="22"/>
        <v>1.1879999999999999</v>
      </c>
      <c r="AV17" s="39">
        <v>120</v>
      </c>
      <c r="AW17" s="16">
        <f t="shared" si="23"/>
        <v>240</v>
      </c>
      <c r="AX17" s="20">
        <f t="shared" si="24"/>
        <v>0.2112</v>
      </c>
      <c r="AY17" s="45">
        <v>0</v>
      </c>
      <c r="AZ17" s="16">
        <f t="shared" si="25"/>
        <v>0</v>
      </c>
      <c r="BA17" s="20">
        <f t="shared" si="0"/>
        <v>0</v>
      </c>
      <c r="BB17" s="39">
        <v>0</v>
      </c>
      <c r="BC17" s="16">
        <f t="shared" si="26"/>
        <v>0</v>
      </c>
      <c r="BD17" s="20">
        <f t="shared" si="27"/>
        <v>0</v>
      </c>
      <c r="BE17" s="39">
        <v>300</v>
      </c>
      <c r="BF17" s="16">
        <f t="shared" si="28"/>
        <v>600</v>
      </c>
      <c r="BG17" s="22">
        <f t="shared" si="29"/>
        <v>0.52800000000000002</v>
      </c>
      <c r="BH17" s="39">
        <v>1864.5</v>
      </c>
      <c r="BI17" s="16">
        <f t="shared" si="30"/>
        <v>3729</v>
      </c>
      <c r="BJ17" s="22">
        <f t="shared" si="31"/>
        <v>3.28152</v>
      </c>
      <c r="BK17" s="39">
        <v>0</v>
      </c>
      <c r="BL17" s="16">
        <f t="shared" si="32"/>
        <v>0</v>
      </c>
      <c r="BM17" s="22">
        <f t="shared" si="33"/>
        <v>0</v>
      </c>
      <c r="BN17" s="39">
        <v>30</v>
      </c>
      <c r="BO17" s="16">
        <f t="shared" si="34"/>
        <v>60</v>
      </c>
      <c r="BP17" s="22">
        <f t="shared" si="35"/>
        <v>5.28E-2</v>
      </c>
      <c r="BQ17" s="39">
        <v>15</v>
      </c>
      <c r="BR17" s="16">
        <f t="shared" si="36"/>
        <v>30</v>
      </c>
      <c r="BS17" s="22">
        <f t="shared" si="37"/>
        <v>2.64E-2</v>
      </c>
      <c r="BT17" s="39">
        <v>0</v>
      </c>
      <c r="BU17" s="16">
        <f t="shared" si="38"/>
        <v>0</v>
      </c>
      <c r="BV17" s="22">
        <f t="shared" si="39"/>
        <v>0</v>
      </c>
      <c r="BW17" s="39">
        <v>0</v>
      </c>
      <c r="BX17" s="16">
        <f t="shared" si="40"/>
        <v>0</v>
      </c>
      <c r="BY17" s="22">
        <f t="shared" si="41"/>
        <v>0</v>
      </c>
      <c r="BZ17" s="52">
        <v>101351</v>
      </c>
    </row>
    <row r="18" spans="1:78" ht="26.4" x14ac:dyDescent="0.3">
      <c r="A18" s="24">
        <v>7</v>
      </c>
      <c r="B18" s="24" t="s">
        <v>37</v>
      </c>
      <c r="C18" s="64"/>
      <c r="D18" s="25" t="s">
        <v>45</v>
      </c>
      <c r="E18" s="26" t="s">
        <v>54</v>
      </c>
      <c r="F18" s="26" t="s">
        <v>71</v>
      </c>
      <c r="G18" s="30" t="s">
        <v>90</v>
      </c>
      <c r="H18" s="30" t="s">
        <v>93</v>
      </c>
      <c r="I18" s="25" t="s">
        <v>104</v>
      </c>
      <c r="J18" s="33" t="s">
        <v>113</v>
      </c>
      <c r="K18" s="62"/>
      <c r="L18" s="62"/>
      <c r="M18" s="69"/>
      <c r="N18" s="10">
        <v>8.8000000000000003E-4</v>
      </c>
      <c r="O18" s="39">
        <v>0</v>
      </c>
      <c r="P18" s="16">
        <f t="shared" si="1"/>
        <v>0</v>
      </c>
      <c r="Q18" s="20">
        <f t="shared" si="2"/>
        <v>0</v>
      </c>
      <c r="R18" s="39">
        <v>0</v>
      </c>
      <c r="S18" s="16">
        <f t="shared" si="3"/>
        <v>0</v>
      </c>
      <c r="T18" s="20">
        <f t="shared" si="4"/>
        <v>0</v>
      </c>
      <c r="U18" s="39">
        <v>0</v>
      </c>
      <c r="V18" s="16">
        <f t="shared" si="5"/>
        <v>0</v>
      </c>
      <c r="W18" s="20">
        <f t="shared" si="6"/>
        <v>0</v>
      </c>
      <c r="X18" s="43">
        <v>0</v>
      </c>
      <c r="Y18" s="16">
        <f t="shared" si="7"/>
        <v>0</v>
      </c>
      <c r="Z18" s="20">
        <f t="shared" si="8"/>
        <v>0</v>
      </c>
      <c r="AA18" s="39">
        <v>15</v>
      </c>
      <c r="AB18" s="16">
        <f t="shared" si="9"/>
        <v>30</v>
      </c>
      <c r="AC18" s="20">
        <f t="shared" si="10"/>
        <v>2.64E-2</v>
      </c>
      <c r="AD18" s="39">
        <v>0</v>
      </c>
      <c r="AE18" s="16">
        <f t="shared" si="11"/>
        <v>0</v>
      </c>
      <c r="AF18" s="20">
        <f t="shared" si="12"/>
        <v>0</v>
      </c>
      <c r="AG18" s="40">
        <v>0</v>
      </c>
      <c r="AH18" s="16">
        <f t="shared" si="13"/>
        <v>0</v>
      </c>
      <c r="AI18" s="21">
        <f t="shared" si="14"/>
        <v>0</v>
      </c>
      <c r="AJ18" s="39">
        <v>0</v>
      </c>
      <c r="AK18" s="16">
        <f t="shared" si="15"/>
        <v>0</v>
      </c>
      <c r="AL18" s="20">
        <f t="shared" si="16"/>
        <v>0</v>
      </c>
      <c r="AM18" s="39">
        <v>0</v>
      </c>
      <c r="AN18" s="16">
        <f t="shared" si="17"/>
        <v>0</v>
      </c>
      <c r="AO18" s="20">
        <f t="shared" si="18"/>
        <v>0</v>
      </c>
      <c r="AP18" s="39">
        <v>0</v>
      </c>
      <c r="AQ18" s="16">
        <f t="shared" si="19"/>
        <v>0</v>
      </c>
      <c r="AR18" s="20">
        <f t="shared" si="20"/>
        <v>0</v>
      </c>
      <c r="AS18" s="39">
        <v>0</v>
      </c>
      <c r="AT18" s="16">
        <f t="shared" si="21"/>
        <v>0</v>
      </c>
      <c r="AU18" s="20">
        <f t="shared" si="22"/>
        <v>0</v>
      </c>
      <c r="AV18" s="39">
        <v>0</v>
      </c>
      <c r="AW18" s="16">
        <f t="shared" si="23"/>
        <v>0</v>
      </c>
      <c r="AX18" s="20">
        <f t="shared" si="24"/>
        <v>0</v>
      </c>
      <c r="AY18" s="45">
        <v>0</v>
      </c>
      <c r="AZ18" s="16">
        <f t="shared" si="25"/>
        <v>0</v>
      </c>
      <c r="BA18" s="20">
        <f t="shared" si="0"/>
        <v>0</v>
      </c>
      <c r="BB18" s="39">
        <v>0</v>
      </c>
      <c r="BC18" s="16">
        <f t="shared" si="26"/>
        <v>0</v>
      </c>
      <c r="BD18" s="20">
        <f t="shared" si="27"/>
        <v>0</v>
      </c>
      <c r="BE18" s="39">
        <v>0</v>
      </c>
      <c r="BF18" s="16">
        <f t="shared" si="28"/>
        <v>0</v>
      </c>
      <c r="BG18" s="22">
        <f t="shared" si="29"/>
        <v>0</v>
      </c>
      <c r="BH18" s="39">
        <v>0</v>
      </c>
      <c r="BI18" s="16">
        <f t="shared" si="30"/>
        <v>0</v>
      </c>
      <c r="BJ18" s="22">
        <f t="shared" si="31"/>
        <v>0</v>
      </c>
      <c r="BK18" s="39">
        <v>0</v>
      </c>
      <c r="BL18" s="16">
        <f t="shared" si="32"/>
        <v>0</v>
      </c>
      <c r="BM18" s="22">
        <f t="shared" si="33"/>
        <v>0</v>
      </c>
      <c r="BN18" s="39">
        <v>0</v>
      </c>
      <c r="BO18" s="16">
        <f t="shared" si="34"/>
        <v>0</v>
      </c>
      <c r="BP18" s="22">
        <f t="shared" si="35"/>
        <v>0</v>
      </c>
      <c r="BQ18" s="39">
        <v>0</v>
      </c>
      <c r="BR18" s="16">
        <f t="shared" si="36"/>
        <v>0</v>
      </c>
      <c r="BS18" s="22">
        <f t="shared" si="37"/>
        <v>0</v>
      </c>
      <c r="BT18" s="39">
        <v>0</v>
      </c>
      <c r="BU18" s="16">
        <f t="shared" si="38"/>
        <v>0</v>
      </c>
      <c r="BV18" s="22">
        <f t="shared" si="39"/>
        <v>0</v>
      </c>
      <c r="BW18" s="39">
        <v>0</v>
      </c>
      <c r="BX18" s="16">
        <f t="shared" si="40"/>
        <v>0</v>
      </c>
      <c r="BY18" s="22">
        <f t="shared" si="41"/>
        <v>0</v>
      </c>
      <c r="BZ18" s="52">
        <v>9</v>
      </c>
    </row>
    <row r="19" spans="1:78" ht="26.4" x14ac:dyDescent="0.3">
      <c r="A19" s="24">
        <v>7</v>
      </c>
      <c r="B19" s="24" t="s">
        <v>38</v>
      </c>
      <c r="C19" s="64"/>
      <c r="D19" s="25" t="s">
        <v>45</v>
      </c>
      <c r="E19" s="26" t="s">
        <v>54</v>
      </c>
      <c r="F19" s="26" t="s">
        <v>72</v>
      </c>
      <c r="G19" s="30" t="s">
        <v>90</v>
      </c>
      <c r="H19" s="30" t="s">
        <v>93</v>
      </c>
      <c r="I19" s="25" t="s">
        <v>104</v>
      </c>
      <c r="J19" s="33" t="s">
        <v>113</v>
      </c>
      <c r="K19" s="62"/>
      <c r="L19" s="62"/>
      <c r="M19" s="69"/>
      <c r="N19" s="10">
        <v>8.8000000000000003E-4</v>
      </c>
      <c r="O19" s="39">
        <v>750</v>
      </c>
      <c r="P19" s="16">
        <f t="shared" si="1"/>
        <v>1500</v>
      </c>
      <c r="Q19" s="20">
        <f t="shared" si="2"/>
        <v>1.32</v>
      </c>
      <c r="R19" s="39">
        <v>2250</v>
      </c>
      <c r="S19" s="16">
        <f t="shared" si="3"/>
        <v>4500</v>
      </c>
      <c r="T19" s="20">
        <f t="shared" si="4"/>
        <v>3.96</v>
      </c>
      <c r="U19" s="39">
        <v>15</v>
      </c>
      <c r="V19" s="16">
        <f t="shared" si="5"/>
        <v>30</v>
      </c>
      <c r="W19" s="20">
        <f t="shared" si="6"/>
        <v>2.64E-2</v>
      </c>
      <c r="X19" s="43">
        <v>18</v>
      </c>
      <c r="Y19" s="16">
        <f t="shared" si="7"/>
        <v>36</v>
      </c>
      <c r="Z19" s="20">
        <f t="shared" si="8"/>
        <v>3.168E-2</v>
      </c>
      <c r="AA19" s="39">
        <v>225</v>
      </c>
      <c r="AB19" s="16">
        <f t="shared" si="9"/>
        <v>450</v>
      </c>
      <c r="AC19" s="20">
        <f t="shared" si="10"/>
        <v>0.39600000000000002</v>
      </c>
      <c r="AD19" s="39">
        <v>8100</v>
      </c>
      <c r="AE19" s="16">
        <f t="shared" si="11"/>
        <v>16200</v>
      </c>
      <c r="AF19" s="20">
        <f t="shared" si="12"/>
        <v>14.256</v>
      </c>
      <c r="AG19" s="40">
        <v>0</v>
      </c>
      <c r="AH19" s="16">
        <f t="shared" si="13"/>
        <v>0</v>
      </c>
      <c r="AI19" s="21">
        <f t="shared" si="14"/>
        <v>0</v>
      </c>
      <c r="AJ19" s="39">
        <v>135</v>
      </c>
      <c r="AK19" s="16">
        <f t="shared" si="15"/>
        <v>270</v>
      </c>
      <c r="AL19" s="20">
        <f t="shared" si="16"/>
        <v>0.23760000000000001</v>
      </c>
      <c r="AM19" s="39">
        <v>510</v>
      </c>
      <c r="AN19" s="16">
        <f t="shared" si="17"/>
        <v>1020</v>
      </c>
      <c r="AO19" s="20">
        <f t="shared" si="18"/>
        <v>0.89760000000000006</v>
      </c>
      <c r="AP19" s="39">
        <v>0</v>
      </c>
      <c r="AQ19" s="16">
        <f t="shared" si="19"/>
        <v>0</v>
      </c>
      <c r="AR19" s="20">
        <f t="shared" si="20"/>
        <v>0</v>
      </c>
      <c r="AS19" s="39">
        <v>0</v>
      </c>
      <c r="AT19" s="16">
        <f t="shared" si="21"/>
        <v>0</v>
      </c>
      <c r="AU19" s="20">
        <f t="shared" si="22"/>
        <v>0</v>
      </c>
      <c r="AV19" s="39">
        <v>0</v>
      </c>
      <c r="AW19" s="16">
        <f t="shared" si="23"/>
        <v>0</v>
      </c>
      <c r="AX19" s="20">
        <f t="shared" si="24"/>
        <v>0</v>
      </c>
      <c r="AY19" s="45">
        <v>0</v>
      </c>
      <c r="AZ19" s="16">
        <f t="shared" si="25"/>
        <v>0</v>
      </c>
      <c r="BA19" s="20">
        <f t="shared" si="0"/>
        <v>0</v>
      </c>
      <c r="BB19" s="39">
        <v>0</v>
      </c>
      <c r="BC19" s="16">
        <f t="shared" si="26"/>
        <v>0</v>
      </c>
      <c r="BD19" s="20">
        <f t="shared" si="27"/>
        <v>0</v>
      </c>
      <c r="BE19" s="39">
        <v>0</v>
      </c>
      <c r="BF19" s="16">
        <f t="shared" si="28"/>
        <v>0</v>
      </c>
      <c r="BG19" s="22">
        <f t="shared" si="29"/>
        <v>0</v>
      </c>
      <c r="BH19" s="39">
        <v>0</v>
      </c>
      <c r="BI19" s="16">
        <f t="shared" si="30"/>
        <v>0</v>
      </c>
      <c r="BJ19" s="22">
        <f t="shared" si="31"/>
        <v>0</v>
      </c>
      <c r="BK19" s="39">
        <v>30</v>
      </c>
      <c r="BL19" s="16">
        <f t="shared" si="32"/>
        <v>60</v>
      </c>
      <c r="BM19" s="22">
        <f t="shared" si="33"/>
        <v>5.28E-2</v>
      </c>
      <c r="BN19" s="39">
        <v>0</v>
      </c>
      <c r="BO19" s="16">
        <f t="shared" si="34"/>
        <v>0</v>
      </c>
      <c r="BP19" s="22">
        <f t="shared" si="35"/>
        <v>0</v>
      </c>
      <c r="BQ19" s="39">
        <v>0</v>
      </c>
      <c r="BR19" s="16">
        <f t="shared" si="36"/>
        <v>0</v>
      </c>
      <c r="BS19" s="22">
        <f t="shared" si="37"/>
        <v>0</v>
      </c>
      <c r="BT19" s="39">
        <v>0</v>
      </c>
      <c r="BU19" s="16">
        <f t="shared" si="38"/>
        <v>0</v>
      </c>
      <c r="BV19" s="22">
        <f t="shared" si="39"/>
        <v>0</v>
      </c>
      <c r="BW19" s="39">
        <v>0</v>
      </c>
      <c r="BX19" s="16">
        <f t="shared" si="40"/>
        <v>0</v>
      </c>
      <c r="BY19" s="22">
        <f t="shared" si="41"/>
        <v>0</v>
      </c>
      <c r="BZ19" s="52">
        <v>7219</v>
      </c>
    </row>
    <row r="20" spans="1:78" ht="26.4" x14ac:dyDescent="0.3">
      <c r="A20" s="24">
        <v>7</v>
      </c>
      <c r="B20" s="24" t="s">
        <v>39</v>
      </c>
      <c r="C20" s="64"/>
      <c r="D20" s="25" t="s">
        <v>45</v>
      </c>
      <c r="E20" s="26" t="s">
        <v>54</v>
      </c>
      <c r="F20" s="26" t="s">
        <v>73</v>
      </c>
      <c r="G20" s="30" t="s">
        <v>90</v>
      </c>
      <c r="H20" s="30" t="s">
        <v>93</v>
      </c>
      <c r="I20" s="25" t="s">
        <v>104</v>
      </c>
      <c r="J20" s="33" t="s">
        <v>113</v>
      </c>
      <c r="K20" s="63"/>
      <c r="L20" s="63"/>
      <c r="M20" s="70"/>
      <c r="N20" s="10">
        <v>8.8000000000000003E-4</v>
      </c>
      <c r="O20" s="39">
        <v>2775</v>
      </c>
      <c r="P20" s="16">
        <f t="shared" si="1"/>
        <v>5550</v>
      </c>
      <c r="Q20" s="20">
        <f t="shared" si="2"/>
        <v>4.8840000000000003</v>
      </c>
      <c r="R20" s="39">
        <v>8325</v>
      </c>
      <c r="S20" s="16">
        <f t="shared" si="3"/>
        <v>16650</v>
      </c>
      <c r="T20" s="20">
        <f t="shared" si="4"/>
        <v>14.652000000000001</v>
      </c>
      <c r="U20" s="39">
        <v>1905</v>
      </c>
      <c r="V20" s="16">
        <f t="shared" si="5"/>
        <v>3810</v>
      </c>
      <c r="W20" s="20">
        <f t="shared" si="6"/>
        <v>3.3528000000000002</v>
      </c>
      <c r="X20" s="43">
        <v>270</v>
      </c>
      <c r="Y20" s="16">
        <f t="shared" si="7"/>
        <v>540</v>
      </c>
      <c r="Z20" s="20">
        <f t="shared" si="8"/>
        <v>0.47520000000000001</v>
      </c>
      <c r="AA20" s="39">
        <v>765</v>
      </c>
      <c r="AB20" s="16">
        <f t="shared" si="9"/>
        <v>1530</v>
      </c>
      <c r="AC20" s="20">
        <f t="shared" si="10"/>
        <v>1.3464</v>
      </c>
      <c r="AD20" s="39">
        <v>65160</v>
      </c>
      <c r="AE20" s="16">
        <f t="shared" si="11"/>
        <v>130320</v>
      </c>
      <c r="AF20" s="20">
        <f t="shared" si="12"/>
        <v>114.6816</v>
      </c>
      <c r="AG20" s="40">
        <v>570</v>
      </c>
      <c r="AH20" s="16">
        <f t="shared" si="13"/>
        <v>1140</v>
      </c>
      <c r="AI20" s="21">
        <f t="shared" si="14"/>
        <v>1.0032000000000001</v>
      </c>
      <c r="AJ20" s="39">
        <v>1290</v>
      </c>
      <c r="AK20" s="16">
        <f t="shared" si="15"/>
        <v>2580</v>
      </c>
      <c r="AL20" s="20">
        <f t="shared" si="16"/>
        <v>2.2704</v>
      </c>
      <c r="AM20" s="39">
        <v>2670</v>
      </c>
      <c r="AN20" s="16">
        <f t="shared" si="17"/>
        <v>5340</v>
      </c>
      <c r="AO20" s="20">
        <f t="shared" si="18"/>
        <v>4.6992000000000003</v>
      </c>
      <c r="AP20" s="39">
        <v>45</v>
      </c>
      <c r="AQ20" s="16">
        <f t="shared" si="19"/>
        <v>90</v>
      </c>
      <c r="AR20" s="20">
        <f t="shared" si="20"/>
        <v>7.9200000000000007E-2</v>
      </c>
      <c r="AS20" s="39">
        <v>270</v>
      </c>
      <c r="AT20" s="16">
        <f t="shared" si="21"/>
        <v>540</v>
      </c>
      <c r="AU20" s="20">
        <f t="shared" si="22"/>
        <v>0.47520000000000001</v>
      </c>
      <c r="AV20" s="39">
        <v>255</v>
      </c>
      <c r="AW20" s="16">
        <f t="shared" si="23"/>
        <v>510</v>
      </c>
      <c r="AX20" s="20">
        <f t="shared" si="24"/>
        <v>0.44880000000000003</v>
      </c>
      <c r="AY20" s="45">
        <v>0</v>
      </c>
      <c r="AZ20" s="16">
        <f t="shared" si="25"/>
        <v>0</v>
      </c>
      <c r="BA20" s="20">
        <f t="shared" si="0"/>
        <v>0</v>
      </c>
      <c r="BB20" s="39">
        <v>0</v>
      </c>
      <c r="BC20" s="16">
        <f t="shared" si="26"/>
        <v>0</v>
      </c>
      <c r="BD20" s="20">
        <f t="shared" si="27"/>
        <v>0</v>
      </c>
      <c r="BE20" s="39">
        <v>930</v>
      </c>
      <c r="BF20" s="16">
        <f t="shared" si="28"/>
        <v>1860</v>
      </c>
      <c r="BG20" s="22">
        <f t="shared" si="29"/>
        <v>1.6368</v>
      </c>
      <c r="BH20" s="39">
        <v>585</v>
      </c>
      <c r="BI20" s="16">
        <f t="shared" si="30"/>
        <v>1170</v>
      </c>
      <c r="BJ20" s="22">
        <f t="shared" si="31"/>
        <v>1.0296000000000001</v>
      </c>
      <c r="BK20" s="39">
        <v>315</v>
      </c>
      <c r="BL20" s="16">
        <f t="shared" si="32"/>
        <v>630</v>
      </c>
      <c r="BM20" s="22">
        <f t="shared" si="33"/>
        <v>0.5544</v>
      </c>
      <c r="BN20" s="39">
        <v>15</v>
      </c>
      <c r="BO20" s="16">
        <f t="shared" si="34"/>
        <v>30</v>
      </c>
      <c r="BP20" s="22">
        <f t="shared" si="35"/>
        <v>2.64E-2</v>
      </c>
      <c r="BQ20" s="39">
        <v>0</v>
      </c>
      <c r="BR20" s="16">
        <f t="shared" si="36"/>
        <v>0</v>
      </c>
      <c r="BS20" s="22">
        <f t="shared" si="37"/>
        <v>0</v>
      </c>
      <c r="BT20" s="39">
        <v>0</v>
      </c>
      <c r="BU20" s="16">
        <f t="shared" si="38"/>
        <v>0</v>
      </c>
      <c r="BV20" s="22">
        <f t="shared" si="39"/>
        <v>0</v>
      </c>
      <c r="BW20" s="39">
        <v>0</v>
      </c>
      <c r="BX20" s="16">
        <f t="shared" si="40"/>
        <v>0</v>
      </c>
      <c r="BY20" s="22">
        <f t="shared" si="41"/>
        <v>0</v>
      </c>
      <c r="BZ20" s="52">
        <v>51687</v>
      </c>
    </row>
    <row r="21" spans="1:78" ht="25.5" customHeight="1" x14ac:dyDescent="0.3">
      <c r="A21" s="24">
        <v>8</v>
      </c>
      <c r="B21" s="24" t="s">
        <v>28</v>
      </c>
      <c r="C21" s="49">
        <v>9936117722</v>
      </c>
      <c r="D21" s="25" t="s">
        <v>46</v>
      </c>
      <c r="E21" s="26" t="s">
        <v>54</v>
      </c>
      <c r="F21" s="26" t="s">
        <v>74</v>
      </c>
      <c r="G21" s="30" t="s">
        <v>88</v>
      </c>
      <c r="H21" s="30" t="s">
        <v>91</v>
      </c>
      <c r="I21" s="25" t="s">
        <v>105</v>
      </c>
      <c r="J21" s="33">
        <v>4</v>
      </c>
      <c r="K21" s="30">
        <v>180382.8</v>
      </c>
      <c r="L21" s="30"/>
      <c r="M21" s="36">
        <v>11273875</v>
      </c>
      <c r="N21" s="10">
        <v>62.5</v>
      </c>
      <c r="O21" s="39">
        <v>2625</v>
      </c>
      <c r="P21" s="16">
        <f t="shared" si="1"/>
        <v>5250</v>
      </c>
      <c r="Q21" s="20">
        <f t="shared" si="2"/>
        <v>328125</v>
      </c>
      <c r="R21" s="39">
        <v>7875</v>
      </c>
      <c r="S21" s="16">
        <f t="shared" si="3"/>
        <v>15750</v>
      </c>
      <c r="T21" s="20">
        <f t="shared" si="4"/>
        <v>984375</v>
      </c>
      <c r="U21" s="39">
        <v>114</v>
      </c>
      <c r="V21" s="16">
        <f t="shared" si="5"/>
        <v>228</v>
      </c>
      <c r="W21" s="20">
        <f t="shared" si="6"/>
        <v>14250</v>
      </c>
      <c r="X21" s="43">
        <v>1200</v>
      </c>
      <c r="Y21" s="16">
        <f t="shared" si="7"/>
        <v>2400</v>
      </c>
      <c r="Z21" s="20">
        <f t="shared" si="8"/>
        <v>150000</v>
      </c>
      <c r="AA21" s="39">
        <v>0</v>
      </c>
      <c r="AB21" s="16">
        <f t="shared" si="9"/>
        <v>0</v>
      </c>
      <c r="AC21" s="20">
        <f t="shared" si="10"/>
        <v>0</v>
      </c>
      <c r="AD21" s="39">
        <v>0</v>
      </c>
      <c r="AE21" s="16">
        <f t="shared" si="11"/>
        <v>0</v>
      </c>
      <c r="AF21" s="20">
        <f t="shared" si="12"/>
        <v>0</v>
      </c>
      <c r="AG21" s="40">
        <v>3450</v>
      </c>
      <c r="AH21" s="16">
        <f t="shared" si="13"/>
        <v>6900</v>
      </c>
      <c r="AI21" s="21">
        <f t="shared" si="14"/>
        <v>431250</v>
      </c>
      <c r="AJ21" s="39">
        <v>1050</v>
      </c>
      <c r="AK21" s="16">
        <f t="shared" si="15"/>
        <v>2100</v>
      </c>
      <c r="AL21" s="20">
        <f t="shared" si="16"/>
        <v>131250</v>
      </c>
      <c r="AM21" s="39">
        <v>2700</v>
      </c>
      <c r="AN21" s="16">
        <f t="shared" si="17"/>
        <v>5400</v>
      </c>
      <c r="AO21" s="20">
        <f t="shared" si="18"/>
        <v>337500</v>
      </c>
      <c r="AP21" s="39">
        <v>6600</v>
      </c>
      <c r="AQ21" s="16">
        <f t="shared" si="19"/>
        <v>13200</v>
      </c>
      <c r="AR21" s="20">
        <f t="shared" si="20"/>
        <v>825000</v>
      </c>
      <c r="AS21" s="39">
        <v>5250</v>
      </c>
      <c r="AT21" s="16">
        <f t="shared" si="21"/>
        <v>10500</v>
      </c>
      <c r="AU21" s="20">
        <f t="shared" si="22"/>
        <v>656250</v>
      </c>
      <c r="AV21" s="39">
        <v>10500</v>
      </c>
      <c r="AW21" s="16">
        <f t="shared" si="23"/>
        <v>21000</v>
      </c>
      <c r="AX21" s="20">
        <f t="shared" si="24"/>
        <v>1312500</v>
      </c>
      <c r="AY21" s="45">
        <v>13080</v>
      </c>
      <c r="AZ21" s="16">
        <f t="shared" si="25"/>
        <v>26160</v>
      </c>
      <c r="BA21" s="20">
        <f t="shared" si="0"/>
        <v>1635000</v>
      </c>
      <c r="BB21" s="39">
        <v>1434</v>
      </c>
      <c r="BC21" s="16">
        <f t="shared" si="26"/>
        <v>2868</v>
      </c>
      <c r="BD21" s="20">
        <f t="shared" si="27"/>
        <v>179250</v>
      </c>
      <c r="BE21" s="39">
        <v>5550</v>
      </c>
      <c r="BF21" s="16">
        <f t="shared" si="28"/>
        <v>11100</v>
      </c>
      <c r="BG21" s="22">
        <f t="shared" si="29"/>
        <v>693750</v>
      </c>
      <c r="BH21" s="39">
        <v>5700</v>
      </c>
      <c r="BI21" s="16">
        <f t="shared" si="30"/>
        <v>11400</v>
      </c>
      <c r="BJ21" s="22">
        <f t="shared" si="31"/>
        <v>712500</v>
      </c>
      <c r="BK21" s="39">
        <v>2250</v>
      </c>
      <c r="BL21" s="16">
        <f t="shared" si="32"/>
        <v>4500</v>
      </c>
      <c r="BM21" s="22">
        <f t="shared" si="33"/>
        <v>281250</v>
      </c>
      <c r="BN21" s="39">
        <v>0</v>
      </c>
      <c r="BO21" s="16">
        <f t="shared" si="34"/>
        <v>0</v>
      </c>
      <c r="BP21" s="22">
        <f t="shared" si="35"/>
        <v>0</v>
      </c>
      <c r="BQ21" s="39">
        <v>0</v>
      </c>
      <c r="BR21" s="16">
        <f t="shared" si="36"/>
        <v>0</v>
      </c>
      <c r="BS21" s="22">
        <f t="shared" si="37"/>
        <v>0</v>
      </c>
      <c r="BT21" s="39">
        <v>0</v>
      </c>
      <c r="BU21" s="16">
        <f t="shared" si="38"/>
        <v>0</v>
      </c>
      <c r="BV21" s="22">
        <f t="shared" si="39"/>
        <v>0</v>
      </c>
      <c r="BW21" s="39">
        <v>0</v>
      </c>
      <c r="BX21" s="16">
        <f t="shared" si="40"/>
        <v>0</v>
      </c>
      <c r="BY21" s="22">
        <f t="shared" si="41"/>
        <v>0</v>
      </c>
      <c r="BZ21" s="52">
        <v>41626</v>
      </c>
    </row>
    <row r="22" spans="1:78" ht="29.25" customHeight="1" x14ac:dyDescent="0.3">
      <c r="A22" s="24">
        <v>9</v>
      </c>
      <c r="B22" s="24" t="s">
        <v>28</v>
      </c>
      <c r="C22" s="64">
        <v>9938535289</v>
      </c>
      <c r="D22" s="25" t="s">
        <v>47</v>
      </c>
      <c r="E22" s="26" t="s">
        <v>54</v>
      </c>
      <c r="F22" s="26" t="s">
        <v>75</v>
      </c>
      <c r="G22" s="30" t="s">
        <v>88</v>
      </c>
      <c r="H22" s="30" t="s">
        <v>96</v>
      </c>
      <c r="I22" s="25" t="s">
        <v>106</v>
      </c>
      <c r="J22" s="33">
        <v>5</v>
      </c>
      <c r="K22" s="30">
        <v>3345374.5</v>
      </c>
      <c r="L22" s="30"/>
      <c r="M22" s="68">
        <v>18981799.199999999</v>
      </c>
      <c r="N22" s="10">
        <v>5.6</v>
      </c>
      <c r="O22" s="39">
        <v>1980</v>
      </c>
      <c r="P22" s="16">
        <f t="shared" si="1"/>
        <v>3960</v>
      </c>
      <c r="Q22" s="20">
        <f t="shared" si="2"/>
        <v>22176</v>
      </c>
      <c r="R22" s="39">
        <v>5940</v>
      </c>
      <c r="S22" s="16">
        <f t="shared" si="3"/>
        <v>11880</v>
      </c>
      <c r="T22" s="20">
        <f t="shared" si="4"/>
        <v>66528</v>
      </c>
      <c r="U22" s="39">
        <v>19245</v>
      </c>
      <c r="V22" s="16">
        <f t="shared" si="5"/>
        <v>38490</v>
      </c>
      <c r="W22" s="20">
        <f t="shared" si="6"/>
        <v>215544</v>
      </c>
      <c r="X22" s="43">
        <v>3900</v>
      </c>
      <c r="Y22" s="16">
        <f t="shared" si="7"/>
        <v>7800</v>
      </c>
      <c r="Z22" s="20">
        <f t="shared" si="8"/>
        <v>43680</v>
      </c>
      <c r="AA22" s="39">
        <v>9000</v>
      </c>
      <c r="AB22" s="16">
        <f t="shared" si="9"/>
        <v>18000</v>
      </c>
      <c r="AC22" s="20">
        <f t="shared" si="10"/>
        <v>100800</v>
      </c>
      <c r="AD22" s="39">
        <v>1219500</v>
      </c>
      <c r="AE22" s="16">
        <f t="shared" si="11"/>
        <v>2439000</v>
      </c>
      <c r="AF22" s="20">
        <f t="shared" si="12"/>
        <v>13658400</v>
      </c>
      <c r="AG22" s="40">
        <v>2250</v>
      </c>
      <c r="AH22" s="16">
        <f t="shared" si="13"/>
        <v>4500</v>
      </c>
      <c r="AI22" s="21">
        <f t="shared" si="14"/>
        <v>25200</v>
      </c>
      <c r="AJ22" s="39">
        <v>1950</v>
      </c>
      <c r="AK22" s="16">
        <f t="shared" si="15"/>
        <v>3900</v>
      </c>
      <c r="AL22" s="20">
        <f t="shared" si="16"/>
        <v>21840</v>
      </c>
      <c r="AM22" s="39">
        <v>8250</v>
      </c>
      <c r="AN22" s="16">
        <f t="shared" si="17"/>
        <v>16500</v>
      </c>
      <c r="AO22" s="20">
        <f t="shared" si="18"/>
        <v>92400</v>
      </c>
      <c r="AP22" s="39">
        <v>1200</v>
      </c>
      <c r="AQ22" s="16">
        <f t="shared" si="19"/>
        <v>2400</v>
      </c>
      <c r="AR22" s="20">
        <f t="shared" si="20"/>
        <v>13440</v>
      </c>
      <c r="AS22" s="39">
        <v>817.5</v>
      </c>
      <c r="AT22" s="16">
        <f t="shared" si="21"/>
        <v>1635</v>
      </c>
      <c r="AU22" s="20">
        <f t="shared" si="22"/>
        <v>9156</v>
      </c>
      <c r="AV22" s="39">
        <v>1845</v>
      </c>
      <c r="AW22" s="16">
        <f t="shared" si="23"/>
        <v>3690</v>
      </c>
      <c r="AX22" s="20">
        <f t="shared" si="24"/>
        <v>20664</v>
      </c>
      <c r="AY22" s="45">
        <v>1575</v>
      </c>
      <c r="AZ22" s="16">
        <f t="shared" si="25"/>
        <v>3150</v>
      </c>
      <c r="BA22" s="20">
        <f t="shared" si="0"/>
        <v>17640</v>
      </c>
      <c r="BB22" s="39">
        <v>1650</v>
      </c>
      <c r="BC22" s="16">
        <f t="shared" si="26"/>
        <v>3300</v>
      </c>
      <c r="BD22" s="20">
        <f t="shared" si="27"/>
        <v>18480</v>
      </c>
      <c r="BE22" s="39">
        <v>1965</v>
      </c>
      <c r="BF22" s="16">
        <f t="shared" si="28"/>
        <v>3930</v>
      </c>
      <c r="BG22" s="22">
        <f t="shared" si="29"/>
        <v>22008</v>
      </c>
      <c r="BH22" s="39">
        <v>1200</v>
      </c>
      <c r="BI22" s="16">
        <f t="shared" si="30"/>
        <v>2400</v>
      </c>
      <c r="BJ22" s="22">
        <f t="shared" si="31"/>
        <v>13440</v>
      </c>
      <c r="BK22" s="39">
        <v>465</v>
      </c>
      <c r="BL22" s="16">
        <f t="shared" si="32"/>
        <v>930</v>
      </c>
      <c r="BM22" s="22">
        <f t="shared" si="33"/>
        <v>5208</v>
      </c>
      <c r="BN22" s="39">
        <v>3000</v>
      </c>
      <c r="BO22" s="16">
        <f t="shared" si="34"/>
        <v>6000</v>
      </c>
      <c r="BP22" s="22">
        <f t="shared" si="35"/>
        <v>33600</v>
      </c>
      <c r="BQ22" s="39">
        <v>450</v>
      </c>
      <c r="BR22" s="16">
        <f t="shared" si="36"/>
        <v>900</v>
      </c>
      <c r="BS22" s="22">
        <f t="shared" si="37"/>
        <v>5040</v>
      </c>
      <c r="BT22" s="39">
        <v>200</v>
      </c>
      <c r="BU22" s="16">
        <f t="shared" si="38"/>
        <v>400</v>
      </c>
      <c r="BV22" s="22">
        <f t="shared" si="39"/>
        <v>2240</v>
      </c>
      <c r="BW22" s="39">
        <v>300</v>
      </c>
      <c r="BX22" s="16">
        <f t="shared" si="40"/>
        <v>600</v>
      </c>
      <c r="BY22" s="22">
        <f t="shared" si="41"/>
        <v>3360</v>
      </c>
      <c r="BZ22" s="52">
        <v>772009</v>
      </c>
    </row>
    <row r="23" spans="1:78" ht="24.75" customHeight="1" x14ac:dyDescent="0.3">
      <c r="A23" s="24">
        <v>9</v>
      </c>
      <c r="B23" s="24" t="s">
        <v>30</v>
      </c>
      <c r="C23" s="64"/>
      <c r="D23" s="25" t="s">
        <v>47</v>
      </c>
      <c r="E23" s="26" t="s">
        <v>54</v>
      </c>
      <c r="F23" s="26" t="s">
        <v>75</v>
      </c>
      <c r="G23" s="30" t="s">
        <v>88</v>
      </c>
      <c r="H23" s="30" t="s">
        <v>97</v>
      </c>
      <c r="I23" s="25" t="s">
        <v>106</v>
      </c>
      <c r="J23" s="33">
        <v>5</v>
      </c>
      <c r="K23" s="30">
        <v>44233.8</v>
      </c>
      <c r="L23" s="30"/>
      <c r="M23" s="70"/>
      <c r="N23" s="10">
        <v>5.6</v>
      </c>
      <c r="O23" s="39">
        <v>15</v>
      </c>
      <c r="P23" s="16">
        <f t="shared" si="1"/>
        <v>30</v>
      </c>
      <c r="Q23" s="20">
        <f t="shared" si="2"/>
        <v>168</v>
      </c>
      <c r="R23" s="39">
        <v>45</v>
      </c>
      <c r="S23" s="16">
        <f t="shared" si="3"/>
        <v>90</v>
      </c>
      <c r="T23" s="20">
        <f t="shared" si="4"/>
        <v>503.99999999999994</v>
      </c>
      <c r="U23" s="39">
        <v>75</v>
      </c>
      <c r="V23" s="16">
        <f t="shared" si="5"/>
        <v>150</v>
      </c>
      <c r="W23" s="20">
        <f t="shared" si="6"/>
        <v>840</v>
      </c>
      <c r="X23" s="43">
        <v>30</v>
      </c>
      <c r="Y23" s="16">
        <f t="shared" si="7"/>
        <v>60</v>
      </c>
      <c r="Z23" s="20">
        <f t="shared" si="8"/>
        <v>336</v>
      </c>
      <c r="AA23" s="39">
        <v>345</v>
      </c>
      <c r="AB23" s="16">
        <f t="shared" si="9"/>
        <v>690</v>
      </c>
      <c r="AC23" s="20">
        <f t="shared" si="10"/>
        <v>3863.9999999999995</v>
      </c>
      <c r="AD23" s="39">
        <v>15828</v>
      </c>
      <c r="AE23" s="16">
        <f t="shared" si="11"/>
        <v>31656</v>
      </c>
      <c r="AF23" s="20">
        <f t="shared" si="12"/>
        <v>177273.59999999998</v>
      </c>
      <c r="AG23" s="40">
        <v>0</v>
      </c>
      <c r="AH23" s="16">
        <f t="shared" si="13"/>
        <v>0</v>
      </c>
      <c r="AI23" s="21">
        <f t="shared" si="14"/>
        <v>0</v>
      </c>
      <c r="AJ23" s="39">
        <v>180</v>
      </c>
      <c r="AK23" s="16">
        <f t="shared" si="15"/>
        <v>360</v>
      </c>
      <c r="AL23" s="20">
        <f t="shared" si="16"/>
        <v>2015.9999999999998</v>
      </c>
      <c r="AM23" s="39">
        <v>45</v>
      </c>
      <c r="AN23" s="16">
        <f t="shared" si="17"/>
        <v>90</v>
      </c>
      <c r="AO23" s="20">
        <f t="shared" si="18"/>
        <v>503.99999999999994</v>
      </c>
      <c r="AP23" s="39">
        <v>0</v>
      </c>
      <c r="AQ23" s="16">
        <f t="shared" si="19"/>
        <v>0</v>
      </c>
      <c r="AR23" s="20">
        <f t="shared" si="20"/>
        <v>0</v>
      </c>
      <c r="AS23" s="39">
        <v>0</v>
      </c>
      <c r="AT23" s="16">
        <f t="shared" si="21"/>
        <v>0</v>
      </c>
      <c r="AU23" s="20">
        <f t="shared" si="22"/>
        <v>0</v>
      </c>
      <c r="AV23" s="39">
        <v>0</v>
      </c>
      <c r="AW23" s="16">
        <f t="shared" si="23"/>
        <v>0</v>
      </c>
      <c r="AX23" s="20">
        <f t="shared" si="24"/>
        <v>0</v>
      </c>
      <c r="AY23" s="45">
        <v>0</v>
      </c>
      <c r="AZ23" s="16">
        <f t="shared" si="25"/>
        <v>0</v>
      </c>
      <c r="BA23" s="20">
        <f t="shared" si="0"/>
        <v>0</v>
      </c>
      <c r="BB23" s="39">
        <v>0</v>
      </c>
      <c r="BC23" s="16">
        <f t="shared" si="26"/>
        <v>0</v>
      </c>
      <c r="BD23" s="20">
        <f t="shared" si="27"/>
        <v>0</v>
      </c>
      <c r="BE23" s="39">
        <v>0</v>
      </c>
      <c r="BF23" s="16">
        <f t="shared" si="28"/>
        <v>0</v>
      </c>
      <c r="BG23" s="22">
        <f t="shared" si="29"/>
        <v>0</v>
      </c>
      <c r="BH23" s="39">
        <v>0</v>
      </c>
      <c r="BI23" s="16">
        <f t="shared" si="30"/>
        <v>0</v>
      </c>
      <c r="BJ23" s="22">
        <f t="shared" si="31"/>
        <v>0</v>
      </c>
      <c r="BK23" s="39">
        <v>0</v>
      </c>
      <c r="BL23" s="16">
        <f t="shared" si="32"/>
        <v>0</v>
      </c>
      <c r="BM23" s="22">
        <f t="shared" si="33"/>
        <v>0</v>
      </c>
      <c r="BN23" s="39">
        <v>0</v>
      </c>
      <c r="BO23" s="16">
        <f t="shared" si="34"/>
        <v>0</v>
      </c>
      <c r="BP23" s="22">
        <f t="shared" si="35"/>
        <v>0</v>
      </c>
      <c r="BQ23" s="39">
        <v>100</v>
      </c>
      <c r="BR23" s="16">
        <f t="shared" si="36"/>
        <v>200</v>
      </c>
      <c r="BS23" s="22">
        <f t="shared" si="37"/>
        <v>1120</v>
      </c>
      <c r="BT23" s="39">
        <v>0</v>
      </c>
      <c r="BU23" s="16">
        <f t="shared" si="38"/>
        <v>0</v>
      </c>
      <c r="BV23" s="22">
        <f t="shared" si="39"/>
        <v>0</v>
      </c>
      <c r="BW23" s="39">
        <v>350</v>
      </c>
      <c r="BX23" s="16">
        <f t="shared" si="40"/>
        <v>700</v>
      </c>
      <c r="BY23" s="22">
        <f t="shared" si="41"/>
        <v>3919.9999999999995</v>
      </c>
      <c r="BZ23" s="52">
        <v>10207</v>
      </c>
    </row>
    <row r="24" spans="1:78" ht="41.4" customHeight="1" x14ac:dyDescent="0.3">
      <c r="A24" s="24">
        <v>10</v>
      </c>
      <c r="B24" s="24" t="s">
        <v>28</v>
      </c>
      <c r="C24" s="64" t="s">
        <v>136</v>
      </c>
      <c r="D24" s="25" t="s">
        <v>48</v>
      </c>
      <c r="E24" s="26" t="s">
        <v>56</v>
      </c>
      <c r="F24" s="26" t="s">
        <v>76</v>
      </c>
      <c r="G24" s="30" t="s">
        <v>88</v>
      </c>
      <c r="H24" s="30" t="s">
        <v>92</v>
      </c>
      <c r="I24" s="25" t="s">
        <v>107</v>
      </c>
      <c r="J24" s="33" t="s">
        <v>113</v>
      </c>
      <c r="K24" s="61">
        <v>62600850</v>
      </c>
      <c r="L24" s="61" t="s">
        <v>116</v>
      </c>
      <c r="M24" s="68">
        <v>8738452.6500000004</v>
      </c>
      <c r="N24" s="10">
        <v>0.13958999999999999</v>
      </c>
      <c r="O24" s="39">
        <v>0</v>
      </c>
      <c r="P24" s="16">
        <f t="shared" si="1"/>
        <v>0</v>
      </c>
      <c r="Q24" s="20">
        <f t="shared" si="2"/>
        <v>0</v>
      </c>
      <c r="R24" s="39">
        <v>0</v>
      </c>
      <c r="S24" s="16">
        <f t="shared" si="3"/>
        <v>0</v>
      </c>
      <c r="T24" s="20">
        <f t="shared" si="4"/>
        <v>0</v>
      </c>
      <c r="U24" s="39">
        <v>0</v>
      </c>
      <c r="V24" s="16">
        <f t="shared" si="5"/>
        <v>0</v>
      </c>
      <c r="W24" s="20">
        <f t="shared" si="6"/>
        <v>0</v>
      </c>
      <c r="X24" s="43">
        <v>0</v>
      </c>
      <c r="Y24" s="16">
        <f t="shared" si="7"/>
        <v>0</v>
      </c>
      <c r="Z24" s="20">
        <f t="shared" si="8"/>
        <v>0</v>
      </c>
      <c r="AA24" s="39">
        <v>0</v>
      </c>
      <c r="AB24" s="16">
        <f t="shared" si="9"/>
        <v>0</v>
      </c>
      <c r="AC24" s="20">
        <f t="shared" si="10"/>
        <v>0</v>
      </c>
      <c r="AD24" s="39">
        <v>4050</v>
      </c>
      <c r="AE24" s="16">
        <f t="shared" si="11"/>
        <v>8100</v>
      </c>
      <c r="AF24" s="20">
        <f t="shared" si="12"/>
        <v>1130.6789999999999</v>
      </c>
      <c r="AG24" s="40">
        <v>0</v>
      </c>
      <c r="AH24" s="16">
        <f t="shared" si="13"/>
        <v>0</v>
      </c>
      <c r="AI24" s="21">
        <f t="shared" si="14"/>
        <v>0</v>
      </c>
      <c r="AJ24" s="39">
        <v>0</v>
      </c>
      <c r="AK24" s="16">
        <f t="shared" si="15"/>
        <v>0</v>
      </c>
      <c r="AL24" s="20">
        <f t="shared" si="16"/>
        <v>0</v>
      </c>
      <c r="AM24" s="39">
        <v>0</v>
      </c>
      <c r="AN24" s="16">
        <f t="shared" si="17"/>
        <v>0</v>
      </c>
      <c r="AO24" s="20">
        <f t="shared" si="18"/>
        <v>0</v>
      </c>
      <c r="AP24" s="39">
        <v>0</v>
      </c>
      <c r="AQ24" s="16">
        <f t="shared" si="19"/>
        <v>0</v>
      </c>
      <c r="AR24" s="20">
        <f t="shared" si="20"/>
        <v>0</v>
      </c>
      <c r="AS24" s="39">
        <v>0</v>
      </c>
      <c r="AT24" s="16">
        <f t="shared" si="21"/>
        <v>0</v>
      </c>
      <c r="AU24" s="20">
        <f t="shared" si="22"/>
        <v>0</v>
      </c>
      <c r="AV24" s="39">
        <v>0</v>
      </c>
      <c r="AW24" s="16">
        <f t="shared" si="23"/>
        <v>0</v>
      </c>
      <c r="AX24" s="20">
        <f t="shared" si="24"/>
        <v>0</v>
      </c>
      <c r="AY24" s="45">
        <v>0</v>
      </c>
      <c r="AZ24" s="16">
        <f t="shared" si="25"/>
        <v>0</v>
      </c>
      <c r="BA24" s="20">
        <f t="shared" si="0"/>
        <v>0</v>
      </c>
      <c r="BB24" s="39">
        <v>0</v>
      </c>
      <c r="BC24" s="16">
        <f t="shared" si="26"/>
        <v>0</v>
      </c>
      <c r="BD24" s="20">
        <f t="shared" si="27"/>
        <v>0</v>
      </c>
      <c r="BE24" s="39">
        <v>0</v>
      </c>
      <c r="BF24" s="16">
        <f t="shared" si="28"/>
        <v>0</v>
      </c>
      <c r="BG24" s="22">
        <f t="shared" si="29"/>
        <v>0</v>
      </c>
      <c r="BH24" s="39">
        <v>0</v>
      </c>
      <c r="BI24" s="16">
        <f t="shared" si="30"/>
        <v>0</v>
      </c>
      <c r="BJ24" s="22">
        <f t="shared" si="31"/>
        <v>0</v>
      </c>
      <c r="BK24" s="39">
        <v>0</v>
      </c>
      <c r="BL24" s="16">
        <f t="shared" si="32"/>
        <v>0</v>
      </c>
      <c r="BM24" s="22">
        <f t="shared" si="33"/>
        <v>0</v>
      </c>
      <c r="BN24" s="39">
        <v>0</v>
      </c>
      <c r="BO24" s="16">
        <f t="shared" si="34"/>
        <v>0</v>
      </c>
      <c r="BP24" s="22">
        <f t="shared" si="35"/>
        <v>0</v>
      </c>
      <c r="BQ24" s="39">
        <v>0</v>
      </c>
      <c r="BR24" s="16">
        <f t="shared" si="36"/>
        <v>0</v>
      </c>
      <c r="BS24" s="22">
        <f t="shared" si="37"/>
        <v>0</v>
      </c>
      <c r="BT24" s="39">
        <v>0</v>
      </c>
      <c r="BU24" s="16">
        <f t="shared" si="38"/>
        <v>0</v>
      </c>
      <c r="BV24" s="22">
        <f t="shared" si="39"/>
        <v>0</v>
      </c>
      <c r="BW24" s="39">
        <v>0</v>
      </c>
      <c r="BX24" s="16">
        <f t="shared" si="40"/>
        <v>0</v>
      </c>
      <c r="BY24" s="22">
        <f t="shared" si="41"/>
        <v>0</v>
      </c>
      <c r="BZ24" s="52">
        <v>2430</v>
      </c>
    </row>
    <row r="25" spans="1:78" ht="26.4" x14ac:dyDescent="0.3">
      <c r="A25" s="24">
        <v>10</v>
      </c>
      <c r="B25" s="24" t="s">
        <v>30</v>
      </c>
      <c r="C25" s="64"/>
      <c r="D25" s="25" t="s">
        <v>48</v>
      </c>
      <c r="E25" s="26" t="s">
        <v>56</v>
      </c>
      <c r="F25" s="26" t="s">
        <v>77</v>
      </c>
      <c r="G25" s="30" t="s">
        <v>88</v>
      </c>
      <c r="H25" s="30" t="s">
        <v>91</v>
      </c>
      <c r="I25" s="25" t="s">
        <v>107</v>
      </c>
      <c r="J25" s="33" t="s">
        <v>113</v>
      </c>
      <c r="K25" s="62"/>
      <c r="L25" s="62"/>
      <c r="M25" s="69"/>
      <c r="N25" s="10">
        <v>0.13958999999999999</v>
      </c>
      <c r="O25" s="39">
        <v>0</v>
      </c>
      <c r="P25" s="16">
        <f t="shared" si="1"/>
        <v>0</v>
      </c>
      <c r="Q25" s="20">
        <f t="shared" si="2"/>
        <v>0</v>
      </c>
      <c r="R25" s="39">
        <v>0</v>
      </c>
      <c r="S25" s="16">
        <f t="shared" si="3"/>
        <v>0</v>
      </c>
      <c r="T25" s="20">
        <f t="shared" si="4"/>
        <v>0</v>
      </c>
      <c r="U25" s="39">
        <v>0</v>
      </c>
      <c r="V25" s="16">
        <f t="shared" si="5"/>
        <v>0</v>
      </c>
      <c r="W25" s="20">
        <f t="shared" si="6"/>
        <v>0</v>
      </c>
      <c r="X25" s="43">
        <v>0</v>
      </c>
      <c r="Y25" s="16">
        <f t="shared" si="7"/>
        <v>0</v>
      </c>
      <c r="Z25" s="20">
        <f t="shared" si="8"/>
        <v>0</v>
      </c>
      <c r="AA25" s="39">
        <v>0</v>
      </c>
      <c r="AB25" s="16">
        <f t="shared" si="9"/>
        <v>0</v>
      </c>
      <c r="AC25" s="20">
        <f t="shared" si="10"/>
        <v>0</v>
      </c>
      <c r="AD25" s="39">
        <v>7050</v>
      </c>
      <c r="AE25" s="16">
        <f t="shared" si="11"/>
        <v>14100</v>
      </c>
      <c r="AF25" s="20">
        <f t="shared" si="12"/>
        <v>1968.2189999999998</v>
      </c>
      <c r="AG25" s="40">
        <v>0</v>
      </c>
      <c r="AH25" s="16">
        <f t="shared" si="13"/>
        <v>0</v>
      </c>
      <c r="AI25" s="21">
        <f t="shared" si="14"/>
        <v>0</v>
      </c>
      <c r="AJ25" s="39">
        <v>0</v>
      </c>
      <c r="AK25" s="16">
        <f t="shared" si="15"/>
        <v>0</v>
      </c>
      <c r="AL25" s="20">
        <f t="shared" si="16"/>
        <v>0</v>
      </c>
      <c r="AM25" s="39">
        <v>0</v>
      </c>
      <c r="AN25" s="16">
        <f t="shared" si="17"/>
        <v>0</v>
      </c>
      <c r="AO25" s="20">
        <f t="shared" si="18"/>
        <v>0</v>
      </c>
      <c r="AP25" s="39">
        <v>0</v>
      </c>
      <c r="AQ25" s="16">
        <f t="shared" si="19"/>
        <v>0</v>
      </c>
      <c r="AR25" s="20">
        <f t="shared" si="20"/>
        <v>0</v>
      </c>
      <c r="AS25" s="39">
        <v>0</v>
      </c>
      <c r="AT25" s="16">
        <f t="shared" si="21"/>
        <v>0</v>
      </c>
      <c r="AU25" s="20">
        <f t="shared" si="22"/>
        <v>0</v>
      </c>
      <c r="AV25" s="39">
        <v>0</v>
      </c>
      <c r="AW25" s="16">
        <f t="shared" si="23"/>
        <v>0</v>
      </c>
      <c r="AX25" s="20">
        <f t="shared" si="24"/>
        <v>0</v>
      </c>
      <c r="AY25" s="45">
        <v>0</v>
      </c>
      <c r="AZ25" s="16">
        <f t="shared" si="25"/>
        <v>0</v>
      </c>
      <c r="BA25" s="20">
        <f t="shared" si="0"/>
        <v>0</v>
      </c>
      <c r="BB25" s="39">
        <v>0</v>
      </c>
      <c r="BC25" s="16">
        <f t="shared" si="26"/>
        <v>0</v>
      </c>
      <c r="BD25" s="20">
        <f t="shared" si="27"/>
        <v>0</v>
      </c>
      <c r="BE25" s="39">
        <v>0</v>
      </c>
      <c r="BF25" s="16">
        <f t="shared" si="28"/>
        <v>0</v>
      </c>
      <c r="BG25" s="22">
        <f t="shared" si="29"/>
        <v>0</v>
      </c>
      <c r="BH25" s="39">
        <v>0</v>
      </c>
      <c r="BI25" s="16">
        <f t="shared" si="30"/>
        <v>0</v>
      </c>
      <c r="BJ25" s="22">
        <f t="shared" si="31"/>
        <v>0</v>
      </c>
      <c r="BK25" s="39">
        <v>0</v>
      </c>
      <c r="BL25" s="16">
        <f t="shared" si="32"/>
        <v>0</v>
      </c>
      <c r="BM25" s="22">
        <f t="shared" si="33"/>
        <v>0</v>
      </c>
      <c r="BN25" s="39">
        <v>0</v>
      </c>
      <c r="BO25" s="16">
        <f t="shared" si="34"/>
        <v>0</v>
      </c>
      <c r="BP25" s="22">
        <f t="shared" si="35"/>
        <v>0</v>
      </c>
      <c r="BQ25" s="39">
        <v>0</v>
      </c>
      <c r="BR25" s="16">
        <f t="shared" si="36"/>
        <v>0</v>
      </c>
      <c r="BS25" s="22">
        <f t="shared" si="37"/>
        <v>0</v>
      </c>
      <c r="BT25" s="39">
        <v>0</v>
      </c>
      <c r="BU25" s="16">
        <f t="shared" si="38"/>
        <v>0</v>
      </c>
      <c r="BV25" s="22">
        <f t="shared" si="39"/>
        <v>0</v>
      </c>
      <c r="BW25" s="39">
        <v>0</v>
      </c>
      <c r="BX25" s="16">
        <f t="shared" si="40"/>
        <v>0</v>
      </c>
      <c r="BY25" s="22">
        <f t="shared" si="41"/>
        <v>0</v>
      </c>
      <c r="BZ25" s="52">
        <v>4230</v>
      </c>
    </row>
    <row r="26" spans="1:78" x14ac:dyDescent="0.3">
      <c r="A26" s="24">
        <v>10</v>
      </c>
      <c r="B26" s="24" t="s">
        <v>27</v>
      </c>
      <c r="C26" s="64"/>
      <c r="D26" s="25" t="s">
        <v>48</v>
      </c>
      <c r="E26" s="26" t="s">
        <v>54</v>
      </c>
      <c r="F26" s="26" t="s">
        <v>78</v>
      </c>
      <c r="G26" s="30" t="s">
        <v>88</v>
      </c>
      <c r="H26" s="30" t="s">
        <v>96</v>
      </c>
      <c r="I26" s="25" t="s">
        <v>107</v>
      </c>
      <c r="J26" s="33" t="s">
        <v>113</v>
      </c>
      <c r="K26" s="62"/>
      <c r="L26" s="62"/>
      <c r="M26" s="69"/>
      <c r="N26" s="10">
        <v>0.13958999999999999</v>
      </c>
      <c r="O26" s="39">
        <v>0</v>
      </c>
      <c r="P26" s="16">
        <f t="shared" si="1"/>
        <v>0</v>
      </c>
      <c r="Q26" s="20">
        <f t="shared" si="2"/>
        <v>0</v>
      </c>
      <c r="R26" s="39">
        <v>0</v>
      </c>
      <c r="S26" s="16">
        <f t="shared" si="3"/>
        <v>0</v>
      </c>
      <c r="T26" s="20">
        <f t="shared" si="4"/>
        <v>0</v>
      </c>
      <c r="U26" s="39">
        <v>0</v>
      </c>
      <c r="V26" s="16">
        <f t="shared" si="5"/>
        <v>0</v>
      </c>
      <c r="W26" s="20">
        <f t="shared" si="6"/>
        <v>0</v>
      </c>
      <c r="X26" s="43">
        <v>0</v>
      </c>
      <c r="Y26" s="16">
        <f t="shared" si="7"/>
        <v>0</v>
      </c>
      <c r="Z26" s="20">
        <f t="shared" si="8"/>
        <v>0</v>
      </c>
      <c r="AA26" s="39">
        <v>0</v>
      </c>
      <c r="AB26" s="16">
        <f t="shared" si="9"/>
        <v>0</v>
      </c>
      <c r="AC26" s="20">
        <f t="shared" si="10"/>
        <v>0</v>
      </c>
      <c r="AD26" s="39">
        <v>3000</v>
      </c>
      <c r="AE26" s="16">
        <f t="shared" si="11"/>
        <v>6000</v>
      </c>
      <c r="AF26" s="20">
        <f t="shared" si="12"/>
        <v>837.54</v>
      </c>
      <c r="AG26" s="40">
        <v>0</v>
      </c>
      <c r="AH26" s="16">
        <f t="shared" si="13"/>
        <v>0</v>
      </c>
      <c r="AI26" s="21">
        <f t="shared" si="14"/>
        <v>0</v>
      </c>
      <c r="AJ26" s="39">
        <v>0</v>
      </c>
      <c r="AK26" s="16">
        <f t="shared" si="15"/>
        <v>0</v>
      </c>
      <c r="AL26" s="20">
        <f t="shared" si="16"/>
        <v>0</v>
      </c>
      <c r="AM26" s="39">
        <v>0</v>
      </c>
      <c r="AN26" s="16">
        <f t="shared" si="17"/>
        <v>0</v>
      </c>
      <c r="AO26" s="20">
        <f t="shared" si="18"/>
        <v>0</v>
      </c>
      <c r="AP26" s="39">
        <v>0</v>
      </c>
      <c r="AQ26" s="16">
        <f t="shared" si="19"/>
        <v>0</v>
      </c>
      <c r="AR26" s="20">
        <f t="shared" si="20"/>
        <v>0</v>
      </c>
      <c r="AS26" s="39">
        <v>0</v>
      </c>
      <c r="AT26" s="16">
        <f t="shared" si="21"/>
        <v>0</v>
      </c>
      <c r="AU26" s="20">
        <f t="shared" si="22"/>
        <v>0</v>
      </c>
      <c r="AV26" s="39">
        <v>0</v>
      </c>
      <c r="AW26" s="16">
        <f t="shared" si="23"/>
        <v>0</v>
      </c>
      <c r="AX26" s="20">
        <f t="shared" si="24"/>
        <v>0</v>
      </c>
      <c r="AY26" s="45">
        <v>0</v>
      </c>
      <c r="AZ26" s="16">
        <f t="shared" si="25"/>
        <v>0</v>
      </c>
      <c r="BA26" s="20">
        <f t="shared" si="0"/>
        <v>0</v>
      </c>
      <c r="BB26" s="39">
        <v>0</v>
      </c>
      <c r="BC26" s="16">
        <f t="shared" si="26"/>
        <v>0</v>
      </c>
      <c r="BD26" s="20">
        <f t="shared" si="27"/>
        <v>0</v>
      </c>
      <c r="BE26" s="39">
        <v>0</v>
      </c>
      <c r="BF26" s="16">
        <f t="shared" si="28"/>
        <v>0</v>
      </c>
      <c r="BG26" s="22">
        <f t="shared" si="29"/>
        <v>0</v>
      </c>
      <c r="BH26" s="39">
        <v>0</v>
      </c>
      <c r="BI26" s="16">
        <f t="shared" si="30"/>
        <v>0</v>
      </c>
      <c r="BJ26" s="22">
        <f t="shared" si="31"/>
        <v>0</v>
      </c>
      <c r="BK26" s="39">
        <v>0</v>
      </c>
      <c r="BL26" s="16">
        <f t="shared" si="32"/>
        <v>0</v>
      </c>
      <c r="BM26" s="22">
        <f t="shared" si="33"/>
        <v>0</v>
      </c>
      <c r="BN26" s="39">
        <v>0</v>
      </c>
      <c r="BO26" s="16">
        <f t="shared" si="34"/>
        <v>0</v>
      </c>
      <c r="BP26" s="22">
        <f t="shared" si="35"/>
        <v>0</v>
      </c>
      <c r="BQ26" s="39">
        <v>0</v>
      </c>
      <c r="BR26" s="16">
        <f t="shared" si="36"/>
        <v>0</v>
      </c>
      <c r="BS26" s="22">
        <f t="shared" si="37"/>
        <v>0</v>
      </c>
      <c r="BT26" s="39">
        <v>0</v>
      </c>
      <c r="BU26" s="16">
        <f t="shared" si="38"/>
        <v>0</v>
      </c>
      <c r="BV26" s="22">
        <f t="shared" si="39"/>
        <v>0</v>
      </c>
      <c r="BW26" s="39">
        <v>0</v>
      </c>
      <c r="BX26" s="16">
        <f t="shared" si="40"/>
        <v>0</v>
      </c>
      <c r="BY26" s="22">
        <f t="shared" si="41"/>
        <v>0</v>
      </c>
      <c r="BZ26" s="52">
        <v>1800</v>
      </c>
    </row>
    <row r="27" spans="1:78" x14ac:dyDescent="0.3">
      <c r="A27" s="24">
        <v>10</v>
      </c>
      <c r="B27" s="24" t="s">
        <v>31</v>
      </c>
      <c r="C27" s="64"/>
      <c r="D27" s="25" t="s">
        <v>48</v>
      </c>
      <c r="E27" s="26" t="s">
        <v>54</v>
      </c>
      <c r="F27" s="26" t="s">
        <v>79</v>
      </c>
      <c r="G27" s="30" t="s">
        <v>88</v>
      </c>
      <c r="H27" s="30" t="s">
        <v>96</v>
      </c>
      <c r="I27" s="25" t="s">
        <v>107</v>
      </c>
      <c r="J27" s="33" t="s">
        <v>113</v>
      </c>
      <c r="K27" s="62"/>
      <c r="L27" s="62"/>
      <c r="M27" s="69"/>
      <c r="N27" s="10">
        <v>0.13958999999999999</v>
      </c>
      <c r="O27" s="39">
        <v>0</v>
      </c>
      <c r="P27" s="16">
        <f t="shared" si="1"/>
        <v>0</v>
      </c>
      <c r="Q27" s="20">
        <f t="shared" si="2"/>
        <v>0</v>
      </c>
      <c r="R27" s="39">
        <v>0</v>
      </c>
      <c r="S27" s="16">
        <f t="shared" si="3"/>
        <v>0</v>
      </c>
      <c r="T27" s="20">
        <f t="shared" si="4"/>
        <v>0</v>
      </c>
      <c r="U27" s="39">
        <v>0</v>
      </c>
      <c r="V27" s="16">
        <f t="shared" si="5"/>
        <v>0</v>
      </c>
      <c r="W27" s="20">
        <f t="shared" si="6"/>
        <v>0</v>
      </c>
      <c r="X27" s="43">
        <v>0</v>
      </c>
      <c r="Y27" s="16">
        <f t="shared" si="7"/>
        <v>0</v>
      </c>
      <c r="Z27" s="20">
        <f t="shared" si="8"/>
        <v>0</v>
      </c>
      <c r="AA27" s="39">
        <v>0</v>
      </c>
      <c r="AB27" s="16">
        <f t="shared" si="9"/>
        <v>0</v>
      </c>
      <c r="AC27" s="20">
        <f t="shared" si="10"/>
        <v>0</v>
      </c>
      <c r="AD27" s="39">
        <v>1560</v>
      </c>
      <c r="AE27" s="16">
        <f t="shared" si="11"/>
        <v>3120</v>
      </c>
      <c r="AF27" s="20">
        <f t="shared" si="12"/>
        <v>435.52079999999995</v>
      </c>
      <c r="AG27" s="40">
        <v>0</v>
      </c>
      <c r="AH27" s="16">
        <f t="shared" si="13"/>
        <v>0</v>
      </c>
      <c r="AI27" s="21">
        <f t="shared" si="14"/>
        <v>0</v>
      </c>
      <c r="AJ27" s="39">
        <v>0</v>
      </c>
      <c r="AK27" s="16">
        <f t="shared" si="15"/>
        <v>0</v>
      </c>
      <c r="AL27" s="20">
        <f t="shared" si="16"/>
        <v>0</v>
      </c>
      <c r="AM27" s="39">
        <v>0</v>
      </c>
      <c r="AN27" s="16">
        <f t="shared" si="17"/>
        <v>0</v>
      </c>
      <c r="AO27" s="20">
        <f t="shared" si="18"/>
        <v>0</v>
      </c>
      <c r="AP27" s="39">
        <v>0</v>
      </c>
      <c r="AQ27" s="16">
        <f t="shared" si="19"/>
        <v>0</v>
      </c>
      <c r="AR27" s="20">
        <f t="shared" si="20"/>
        <v>0</v>
      </c>
      <c r="AS27" s="39">
        <v>0</v>
      </c>
      <c r="AT27" s="16">
        <f t="shared" si="21"/>
        <v>0</v>
      </c>
      <c r="AU27" s="20">
        <f t="shared" si="22"/>
        <v>0</v>
      </c>
      <c r="AV27" s="39">
        <v>0</v>
      </c>
      <c r="AW27" s="16">
        <f t="shared" si="23"/>
        <v>0</v>
      </c>
      <c r="AX27" s="20">
        <f t="shared" si="24"/>
        <v>0</v>
      </c>
      <c r="AY27" s="45">
        <v>0</v>
      </c>
      <c r="AZ27" s="16">
        <f t="shared" si="25"/>
        <v>0</v>
      </c>
      <c r="BA27" s="20">
        <f t="shared" si="0"/>
        <v>0</v>
      </c>
      <c r="BB27" s="39">
        <v>0</v>
      </c>
      <c r="BC27" s="16">
        <f t="shared" si="26"/>
        <v>0</v>
      </c>
      <c r="BD27" s="20">
        <f t="shared" si="27"/>
        <v>0</v>
      </c>
      <c r="BE27" s="39">
        <v>0</v>
      </c>
      <c r="BF27" s="16">
        <f t="shared" si="28"/>
        <v>0</v>
      </c>
      <c r="BG27" s="22">
        <f t="shared" si="29"/>
        <v>0</v>
      </c>
      <c r="BH27" s="39">
        <v>0</v>
      </c>
      <c r="BI27" s="16">
        <f t="shared" si="30"/>
        <v>0</v>
      </c>
      <c r="BJ27" s="22">
        <f t="shared" si="31"/>
        <v>0</v>
      </c>
      <c r="BK27" s="39">
        <v>0</v>
      </c>
      <c r="BL27" s="16">
        <f t="shared" si="32"/>
        <v>0</v>
      </c>
      <c r="BM27" s="22">
        <f t="shared" si="33"/>
        <v>0</v>
      </c>
      <c r="BN27" s="39">
        <v>0</v>
      </c>
      <c r="BO27" s="16">
        <f t="shared" si="34"/>
        <v>0</v>
      </c>
      <c r="BP27" s="22">
        <f t="shared" si="35"/>
        <v>0</v>
      </c>
      <c r="BQ27" s="39">
        <v>0</v>
      </c>
      <c r="BR27" s="16">
        <f t="shared" si="36"/>
        <v>0</v>
      </c>
      <c r="BS27" s="22">
        <f t="shared" si="37"/>
        <v>0</v>
      </c>
      <c r="BT27" s="39">
        <v>0</v>
      </c>
      <c r="BU27" s="16">
        <f t="shared" si="38"/>
        <v>0</v>
      </c>
      <c r="BV27" s="22">
        <f t="shared" si="39"/>
        <v>0</v>
      </c>
      <c r="BW27" s="39">
        <v>0</v>
      </c>
      <c r="BX27" s="16">
        <f t="shared" si="40"/>
        <v>0</v>
      </c>
      <c r="BY27" s="22">
        <f t="shared" si="41"/>
        <v>0</v>
      </c>
      <c r="BZ27" s="52">
        <v>936</v>
      </c>
    </row>
    <row r="28" spans="1:78" x14ac:dyDescent="0.3">
      <c r="A28" s="24">
        <v>10</v>
      </c>
      <c r="B28" s="24" t="s">
        <v>34</v>
      </c>
      <c r="C28" s="64"/>
      <c r="D28" s="25" t="s">
        <v>48</v>
      </c>
      <c r="E28" s="26" t="s">
        <v>54</v>
      </c>
      <c r="F28" s="26" t="s">
        <v>80</v>
      </c>
      <c r="G28" s="30" t="s">
        <v>88</v>
      </c>
      <c r="H28" s="30" t="s">
        <v>95</v>
      </c>
      <c r="I28" s="25" t="s">
        <v>107</v>
      </c>
      <c r="J28" s="33" t="s">
        <v>113</v>
      </c>
      <c r="K28" s="62"/>
      <c r="L28" s="62"/>
      <c r="M28" s="69"/>
      <c r="N28" s="10">
        <v>0.13958999999999999</v>
      </c>
      <c r="O28" s="39">
        <v>0</v>
      </c>
      <c r="P28" s="16">
        <f t="shared" si="1"/>
        <v>0</v>
      </c>
      <c r="Q28" s="20">
        <f t="shared" si="2"/>
        <v>0</v>
      </c>
      <c r="R28" s="39">
        <v>0</v>
      </c>
      <c r="S28" s="16">
        <f t="shared" si="3"/>
        <v>0</v>
      </c>
      <c r="T28" s="20">
        <f t="shared" si="4"/>
        <v>0</v>
      </c>
      <c r="U28" s="39">
        <v>0</v>
      </c>
      <c r="V28" s="16">
        <f t="shared" si="5"/>
        <v>0</v>
      </c>
      <c r="W28" s="20">
        <f t="shared" si="6"/>
        <v>0</v>
      </c>
      <c r="X28" s="43">
        <v>0</v>
      </c>
      <c r="Y28" s="16">
        <f t="shared" si="7"/>
        <v>0</v>
      </c>
      <c r="Z28" s="20">
        <f t="shared" si="8"/>
        <v>0</v>
      </c>
      <c r="AA28" s="39">
        <v>0</v>
      </c>
      <c r="AB28" s="16">
        <f t="shared" si="9"/>
        <v>0</v>
      </c>
      <c r="AC28" s="20">
        <f t="shared" si="10"/>
        <v>0</v>
      </c>
      <c r="AD28" s="39">
        <v>2250</v>
      </c>
      <c r="AE28" s="16">
        <f t="shared" si="11"/>
        <v>4500</v>
      </c>
      <c r="AF28" s="20">
        <f t="shared" si="12"/>
        <v>628.15499999999997</v>
      </c>
      <c r="AG28" s="40">
        <v>0</v>
      </c>
      <c r="AH28" s="16">
        <f t="shared" si="13"/>
        <v>0</v>
      </c>
      <c r="AI28" s="21">
        <f t="shared" si="14"/>
        <v>0</v>
      </c>
      <c r="AJ28" s="39">
        <v>0</v>
      </c>
      <c r="AK28" s="16">
        <f t="shared" si="15"/>
        <v>0</v>
      </c>
      <c r="AL28" s="20">
        <f t="shared" si="16"/>
        <v>0</v>
      </c>
      <c r="AM28" s="39">
        <v>0</v>
      </c>
      <c r="AN28" s="16">
        <f t="shared" si="17"/>
        <v>0</v>
      </c>
      <c r="AO28" s="20">
        <f t="shared" si="18"/>
        <v>0</v>
      </c>
      <c r="AP28" s="39">
        <v>0</v>
      </c>
      <c r="AQ28" s="16">
        <f t="shared" si="19"/>
        <v>0</v>
      </c>
      <c r="AR28" s="20">
        <f t="shared" si="20"/>
        <v>0</v>
      </c>
      <c r="AS28" s="39">
        <v>0</v>
      </c>
      <c r="AT28" s="16">
        <f t="shared" si="21"/>
        <v>0</v>
      </c>
      <c r="AU28" s="20">
        <f t="shared" si="22"/>
        <v>0</v>
      </c>
      <c r="AV28" s="39">
        <v>0</v>
      </c>
      <c r="AW28" s="16">
        <f t="shared" si="23"/>
        <v>0</v>
      </c>
      <c r="AX28" s="20">
        <f t="shared" si="24"/>
        <v>0</v>
      </c>
      <c r="AY28" s="45">
        <v>0</v>
      </c>
      <c r="AZ28" s="16">
        <f t="shared" si="25"/>
        <v>0</v>
      </c>
      <c r="BA28" s="20">
        <f t="shared" si="0"/>
        <v>0</v>
      </c>
      <c r="BB28" s="39">
        <v>0</v>
      </c>
      <c r="BC28" s="16">
        <f t="shared" si="26"/>
        <v>0</v>
      </c>
      <c r="BD28" s="20">
        <f t="shared" si="27"/>
        <v>0</v>
      </c>
      <c r="BE28" s="39">
        <v>0</v>
      </c>
      <c r="BF28" s="16">
        <f t="shared" si="28"/>
        <v>0</v>
      </c>
      <c r="BG28" s="22">
        <f t="shared" si="29"/>
        <v>0</v>
      </c>
      <c r="BH28" s="39">
        <v>0</v>
      </c>
      <c r="BI28" s="16">
        <f t="shared" si="30"/>
        <v>0</v>
      </c>
      <c r="BJ28" s="22">
        <f t="shared" si="31"/>
        <v>0</v>
      </c>
      <c r="BK28" s="39">
        <v>0</v>
      </c>
      <c r="BL28" s="16">
        <f t="shared" si="32"/>
        <v>0</v>
      </c>
      <c r="BM28" s="22">
        <f t="shared" si="33"/>
        <v>0</v>
      </c>
      <c r="BN28" s="39">
        <v>0</v>
      </c>
      <c r="BO28" s="16">
        <f t="shared" si="34"/>
        <v>0</v>
      </c>
      <c r="BP28" s="22">
        <f t="shared" si="35"/>
        <v>0</v>
      </c>
      <c r="BQ28" s="39">
        <v>0</v>
      </c>
      <c r="BR28" s="16">
        <f t="shared" si="36"/>
        <v>0</v>
      </c>
      <c r="BS28" s="22">
        <f t="shared" si="37"/>
        <v>0</v>
      </c>
      <c r="BT28" s="39">
        <v>0</v>
      </c>
      <c r="BU28" s="16">
        <f t="shared" si="38"/>
        <v>0</v>
      </c>
      <c r="BV28" s="22">
        <f t="shared" si="39"/>
        <v>0</v>
      </c>
      <c r="BW28" s="39">
        <v>0</v>
      </c>
      <c r="BX28" s="16">
        <f t="shared" si="40"/>
        <v>0</v>
      </c>
      <c r="BY28" s="22">
        <f t="shared" si="41"/>
        <v>0</v>
      </c>
      <c r="BZ28" s="52">
        <v>1350</v>
      </c>
    </row>
    <row r="29" spans="1:78" x14ac:dyDescent="0.3">
      <c r="A29" s="24">
        <v>10</v>
      </c>
      <c r="B29" s="24" t="s">
        <v>35</v>
      </c>
      <c r="C29" s="64"/>
      <c r="D29" s="25" t="s">
        <v>48</v>
      </c>
      <c r="E29" s="26" t="s">
        <v>54</v>
      </c>
      <c r="F29" s="26" t="s">
        <v>81</v>
      </c>
      <c r="G29" s="30" t="s">
        <v>88</v>
      </c>
      <c r="H29" s="30" t="s">
        <v>95</v>
      </c>
      <c r="I29" s="25" t="s">
        <v>107</v>
      </c>
      <c r="J29" s="33" t="s">
        <v>113</v>
      </c>
      <c r="K29" s="62"/>
      <c r="L29" s="62"/>
      <c r="M29" s="69"/>
      <c r="N29" s="10">
        <v>0.13958999999999999</v>
      </c>
      <c r="O29" s="39">
        <v>0</v>
      </c>
      <c r="P29" s="16">
        <f t="shared" si="1"/>
        <v>0</v>
      </c>
      <c r="Q29" s="20">
        <f t="shared" si="2"/>
        <v>0</v>
      </c>
      <c r="R29" s="39">
        <v>0</v>
      </c>
      <c r="S29" s="16">
        <f t="shared" si="3"/>
        <v>0</v>
      </c>
      <c r="T29" s="20">
        <f t="shared" si="4"/>
        <v>0</v>
      </c>
      <c r="U29" s="39">
        <v>0</v>
      </c>
      <c r="V29" s="16">
        <f t="shared" si="5"/>
        <v>0</v>
      </c>
      <c r="W29" s="20">
        <f t="shared" si="6"/>
        <v>0</v>
      </c>
      <c r="X29" s="43">
        <v>0</v>
      </c>
      <c r="Y29" s="16">
        <f t="shared" si="7"/>
        <v>0</v>
      </c>
      <c r="Z29" s="20">
        <f t="shared" si="8"/>
        <v>0</v>
      </c>
      <c r="AA29" s="39">
        <v>0</v>
      </c>
      <c r="AB29" s="16">
        <f t="shared" si="9"/>
        <v>0</v>
      </c>
      <c r="AC29" s="20">
        <f t="shared" si="10"/>
        <v>0</v>
      </c>
      <c r="AD29" s="39">
        <v>600</v>
      </c>
      <c r="AE29" s="16">
        <f t="shared" si="11"/>
        <v>1200</v>
      </c>
      <c r="AF29" s="20">
        <f t="shared" si="12"/>
        <v>167.50799999999998</v>
      </c>
      <c r="AG29" s="40">
        <v>0</v>
      </c>
      <c r="AH29" s="16">
        <f t="shared" si="13"/>
        <v>0</v>
      </c>
      <c r="AI29" s="21">
        <f t="shared" si="14"/>
        <v>0</v>
      </c>
      <c r="AJ29" s="39">
        <v>0</v>
      </c>
      <c r="AK29" s="16">
        <f t="shared" si="15"/>
        <v>0</v>
      </c>
      <c r="AL29" s="20">
        <f t="shared" si="16"/>
        <v>0</v>
      </c>
      <c r="AM29" s="39">
        <v>0</v>
      </c>
      <c r="AN29" s="16">
        <f t="shared" si="17"/>
        <v>0</v>
      </c>
      <c r="AO29" s="20">
        <f t="shared" si="18"/>
        <v>0</v>
      </c>
      <c r="AP29" s="39">
        <v>0</v>
      </c>
      <c r="AQ29" s="16">
        <f t="shared" si="19"/>
        <v>0</v>
      </c>
      <c r="AR29" s="20">
        <f t="shared" si="20"/>
        <v>0</v>
      </c>
      <c r="AS29" s="39">
        <v>0</v>
      </c>
      <c r="AT29" s="16">
        <f t="shared" si="21"/>
        <v>0</v>
      </c>
      <c r="AU29" s="20">
        <f t="shared" si="22"/>
        <v>0</v>
      </c>
      <c r="AV29" s="39">
        <v>0</v>
      </c>
      <c r="AW29" s="16">
        <f t="shared" si="23"/>
        <v>0</v>
      </c>
      <c r="AX29" s="20">
        <f t="shared" si="24"/>
        <v>0</v>
      </c>
      <c r="AY29" s="45">
        <v>0</v>
      </c>
      <c r="AZ29" s="16">
        <f t="shared" si="25"/>
        <v>0</v>
      </c>
      <c r="BA29" s="20">
        <f t="shared" si="0"/>
        <v>0</v>
      </c>
      <c r="BB29" s="39">
        <v>0</v>
      </c>
      <c r="BC29" s="16">
        <f t="shared" si="26"/>
        <v>0</v>
      </c>
      <c r="BD29" s="20">
        <f t="shared" si="27"/>
        <v>0</v>
      </c>
      <c r="BE29" s="39">
        <v>0</v>
      </c>
      <c r="BF29" s="16">
        <f t="shared" si="28"/>
        <v>0</v>
      </c>
      <c r="BG29" s="22">
        <f t="shared" si="29"/>
        <v>0</v>
      </c>
      <c r="BH29" s="39">
        <v>0</v>
      </c>
      <c r="BI29" s="16">
        <f t="shared" si="30"/>
        <v>0</v>
      </c>
      <c r="BJ29" s="22">
        <f t="shared" si="31"/>
        <v>0</v>
      </c>
      <c r="BK29" s="39">
        <v>0</v>
      </c>
      <c r="BL29" s="16">
        <f t="shared" si="32"/>
        <v>0</v>
      </c>
      <c r="BM29" s="22">
        <f t="shared" si="33"/>
        <v>0</v>
      </c>
      <c r="BN29" s="39">
        <v>0</v>
      </c>
      <c r="BO29" s="16">
        <f t="shared" si="34"/>
        <v>0</v>
      </c>
      <c r="BP29" s="22">
        <f t="shared" si="35"/>
        <v>0</v>
      </c>
      <c r="BQ29" s="39">
        <v>0</v>
      </c>
      <c r="BR29" s="16">
        <f t="shared" si="36"/>
        <v>0</v>
      </c>
      <c r="BS29" s="22">
        <f t="shared" si="37"/>
        <v>0</v>
      </c>
      <c r="BT29" s="39">
        <v>0</v>
      </c>
      <c r="BU29" s="16">
        <f t="shared" si="38"/>
        <v>0</v>
      </c>
      <c r="BV29" s="22">
        <f t="shared" si="39"/>
        <v>0</v>
      </c>
      <c r="BW29" s="39">
        <v>0</v>
      </c>
      <c r="BX29" s="16">
        <f t="shared" si="40"/>
        <v>0</v>
      </c>
      <c r="BY29" s="22">
        <f t="shared" si="41"/>
        <v>0</v>
      </c>
      <c r="BZ29" s="52">
        <v>360</v>
      </c>
    </row>
    <row r="30" spans="1:78" x14ac:dyDescent="0.3">
      <c r="A30" s="24">
        <v>10</v>
      </c>
      <c r="B30" s="24" t="s">
        <v>36</v>
      </c>
      <c r="C30" s="64"/>
      <c r="D30" s="25" t="s">
        <v>48</v>
      </c>
      <c r="E30" s="26" t="s">
        <v>54</v>
      </c>
      <c r="F30" s="26" t="s">
        <v>82</v>
      </c>
      <c r="G30" s="30" t="s">
        <v>88</v>
      </c>
      <c r="H30" s="30" t="s">
        <v>95</v>
      </c>
      <c r="I30" s="25" t="s">
        <v>107</v>
      </c>
      <c r="J30" s="33" t="s">
        <v>113</v>
      </c>
      <c r="K30" s="63"/>
      <c r="L30" s="63"/>
      <c r="M30" s="70"/>
      <c r="N30" s="10">
        <v>0.13958999999999999</v>
      </c>
      <c r="O30" s="39">
        <v>0</v>
      </c>
      <c r="P30" s="16">
        <f t="shared" si="1"/>
        <v>0</v>
      </c>
      <c r="Q30" s="20">
        <f t="shared" si="2"/>
        <v>0</v>
      </c>
      <c r="R30" s="39">
        <v>0</v>
      </c>
      <c r="S30" s="16">
        <f t="shared" si="3"/>
        <v>0</v>
      </c>
      <c r="T30" s="20">
        <f t="shared" si="4"/>
        <v>0</v>
      </c>
      <c r="U30" s="39">
        <v>0</v>
      </c>
      <c r="V30" s="16">
        <f t="shared" si="5"/>
        <v>0</v>
      </c>
      <c r="W30" s="20">
        <f t="shared" si="6"/>
        <v>0</v>
      </c>
      <c r="X30" s="43">
        <v>0</v>
      </c>
      <c r="Y30" s="16">
        <f t="shared" si="7"/>
        <v>0</v>
      </c>
      <c r="Z30" s="20">
        <f t="shared" si="8"/>
        <v>0</v>
      </c>
      <c r="AA30" s="39">
        <v>0</v>
      </c>
      <c r="AB30" s="16">
        <f t="shared" si="9"/>
        <v>0</v>
      </c>
      <c r="AC30" s="20">
        <f t="shared" si="10"/>
        <v>0</v>
      </c>
      <c r="AD30" s="39">
        <v>19500</v>
      </c>
      <c r="AE30" s="16">
        <f t="shared" si="11"/>
        <v>39000</v>
      </c>
      <c r="AF30" s="20">
        <f t="shared" si="12"/>
        <v>5444.0099999999993</v>
      </c>
      <c r="AG30" s="40">
        <v>0</v>
      </c>
      <c r="AH30" s="16">
        <f t="shared" si="13"/>
        <v>0</v>
      </c>
      <c r="AI30" s="21">
        <f t="shared" si="14"/>
        <v>0</v>
      </c>
      <c r="AJ30" s="39">
        <v>0</v>
      </c>
      <c r="AK30" s="16">
        <f t="shared" si="15"/>
        <v>0</v>
      </c>
      <c r="AL30" s="20">
        <f t="shared" si="16"/>
        <v>0</v>
      </c>
      <c r="AM30" s="39">
        <v>0</v>
      </c>
      <c r="AN30" s="16">
        <f t="shared" si="17"/>
        <v>0</v>
      </c>
      <c r="AO30" s="20">
        <f t="shared" si="18"/>
        <v>0</v>
      </c>
      <c r="AP30" s="39">
        <v>0</v>
      </c>
      <c r="AQ30" s="16">
        <f t="shared" si="19"/>
        <v>0</v>
      </c>
      <c r="AR30" s="20">
        <f t="shared" si="20"/>
        <v>0</v>
      </c>
      <c r="AS30" s="39">
        <v>0</v>
      </c>
      <c r="AT30" s="16">
        <f t="shared" si="21"/>
        <v>0</v>
      </c>
      <c r="AU30" s="20">
        <f t="shared" si="22"/>
        <v>0</v>
      </c>
      <c r="AV30" s="39">
        <v>0</v>
      </c>
      <c r="AW30" s="16">
        <f t="shared" si="23"/>
        <v>0</v>
      </c>
      <c r="AX30" s="20">
        <f t="shared" si="24"/>
        <v>0</v>
      </c>
      <c r="AY30" s="45">
        <v>0</v>
      </c>
      <c r="AZ30" s="16">
        <f t="shared" si="25"/>
        <v>0</v>
      </c>
      <c r="BA30" s="20">
        <f t="shared" si="0"/>
        <v>0</v>
      </c>
      <c r="BB30" s="39">
        <v>0</v>
      </c>
      <c r="BC30" s="16">
        <f t="shared" si="26"/>
        <v>0</v>
      </c>
      <c r="BD30" s="20">
        <f t="shared" si="27"/>
        <v>0</v>
      </c>
      <c r="BE30" s="39">
        <v>0</v>
      </c>
      <c r="BF30" s="16">
        <f t="shared" si="28"/>
        <v>0</v>
      </c>
      <c r="BG30" s="22">
        <f t="shared" si="29"/>
        <v>0</v>
      </c>
      <c r="BH30" s="39">
        <v>0</v>
      </c>
      <c r="BI30" s="16">
        <f t="shared" si="30"/>
        <v>0</v>
      </c>
      <c r="BJ30" s="22">
        <f t="shared" si="31"/>
        <v>0</v>
      </c>
      <c r="BK30" s="39">
        <v>0</v>
      </c>
      <c r="BL30" s="16">
        <f t="shared" si="32"/>
        <v>0</v>
      </c>
      <c r="BM30" s="22">
        <f t="shared" si="33"/>
        <v>0</v>
      </c>
      <c r="BN30" s="39">
        <v>0</v>
      </c>
      <c r="BO30" s="16">
        <f t="shared" si="34"/>
        <v>0</v>
      </c>
      <c r="BP30" s="22">
        <f t="shared" si="35"/>
        <v>0</v>
      </c>
      <c r="BQ30" s="39">
        <v>0</v>
      </c>
      <c r="BR30" s="16">
        <f t="shared" si="36"/>
        <v>0</v>
      </c>
      <c r="BS30" s="22">
        <f t="shared" si="37"/>
        <v>0</v>
      </c>
      <c r="BT30" s="39">
        <v>0</v>
      </c>
      <c r="BU30" s="16">
        <f t="shared" si="38"/>
        <v>0</v>
      </c>
      <c r="BV30" s="22">
        <f t="shared" si="39"/>
        <v>0</v>
      </c>
      <c r="BW30" s="39">
        <v>0</v>
      </c>
      <c r="BX30" s="16">
        <f t="shared" si="40"/>
        <v>0</v>
      </c>
      <c r="BY30" s="22">
        <f t="shared" si="41"/>
        <v>0</v>
      </c>
      <c r="BZ30" s="52">
        <v>11700</v>
      </c>
    </row>
    <row r="31" spans="1:78" ht="26.4" x14ac:dyDescent="0.3">
      <c r="A31" s="24">
        <v>11</v>
      </c>
      <c r="B31" s="24" t="s">
        <v>28</v>
      </c>
      <c r="C31" s="49" t="s">
        <v>137</v>
      </c>
      <c r="D31" s="25" t="s">
        <v>49</v>
      </c>
      <c r="E31" s="26" t="s">
        <v>54</v>
      </c>
      <c r="F31" s="26" t="s">
        <v>83</v>
      </c>
      <c r="G31" s="30" t="s">
        <v>90</v>
      </c>
      <c r="H31" s="30" t="s">
        <v>93</v>
      </c>
      <c r="I31" s="25" t="s">
        <v>108</v>
      </c>
      <c r="J31" s="33">
        <v>1</v>
      </c>
      <c r="K31" s="30">
        <v>388822</v>
      </c>
      <c r="L31" s="30"/>
      <c r="M31" s="36">
        <v>2134632.7800000003</v>
      </c>
      <c r="N31" s="10">
        <v>5.49</v>
      </c>
      <c r="O31" s="39">
        <v>112</v>
      </c>
      <c r="P31" s="16">
        <f t="shared" si="1"/>
        <v>224</v>
      </c>
      <c r="Q31" s="20">
        <f t="shared" si="2"/>
        <v>1229.76</v>
      </c>
      <c r="R31" s="39">
        <v>338</v>
      </c>
      <c r="S31" s="16">
        <f t="shared" si="3"/>
        <v>676</v>
      </c>
      <c r="T31" s="20">
        <f t="shared" si="4"/>
        <v>3711.2400000000002</v>
      </c>
      <c r="U31" s="39">
        <v>1054</v>
      </c>
      <c r="V31" s="16">
        <f t="shared" si="5"/>
        <v>2108</v>
      </c>
      <c r="W31" s="20">
        <f t="shared" si="6"/>
        <v>11572.92</v>
      </c>
      <c r="X31" s="43">
        <v>312</v>
      </c>
      <c r="Y31" s="16">
        <f t="shared" si="7"/>
        <v>624</v>
      </c>
      <c r="Z31" s="20">
        <f t="shared" si="8"/>
        <v>3425.76</v>
      </c>
      <c r="AA31" s="39">
        <v>257</v>
      </c>
      <c r="AB31" s="16">
        <f t="shared" si="9"/>
        <v>514</v>
      </c>
      <c r="AC31" s="20">
        <f t="shared" si="10"/>
        <v>2821.86</v>
      </c>
      <c r="AD31" s="39">
        <v>120000</v>
      </c>
      <c r="AE31" s="16">
        <f t="shared" si="11"/>
        <v>240000</v>
      </c>
      <c r="AF31" s="20">
        <f t="shared" si="12"/>
        <v>1317600</v>
      </c>
      <c r="AG31" s="40">
        <v>6000</v>
      </c>
      <c r="AH31" s="16">
        <f t="shared" si="13"/>
        <v>12000</v>
      </c>
      <c r="AI31" s="21">
        <f t="shared" si="14"/>
        <v>65880</v>
      </c>
      <c r="AJ31" s="39">
        <v>1563</v>
      </c>
      <c r="AK31" s="16">
        <f t="shared" si="15"/>
        <v>3126</v>
      </c>
      <c r="AL31" s="20">
        <f t="shared" si="16"/>
        <v>17161.740000000002</v>
      </c>
      <c r="AM31" s="39">
        <v>760</v>
      </c>
      <c r="AN31" s="16">
        <f t="shared" si="17"/>
        <v>1520</v>
      </c>
      <c r="AO31" s="20">
        <f t="shared" si="18"/>
        <v>8344.8000000000011</v>
      </c>
      <c r="AP31" s="39">
        <v>135</v>
      </c>
      <c r="AQ31" s="16">
        <f t="shared" si="19"/>
        <v>270</v>
      </c>
      <c r="AR31" s="20">
        <f t="shared" si="20"/>
        <v>1482.3</v>
      </c>
      <c r="AS31" s="39">
        <v>600</v>
      </c>
      <c r="AT31" s="16">
        <f t="shared" si="21"/>
        <v>1200</v>
      </c>
      <c r="AU31" s="20">
        <f t="shared" si="22"/>
        <v>6588</v>
      </c>
      <c r="AV31" s="39">
        <v>1980</v>
      </c>
      <c r="AW31" s="16">
        <f t="shared" si="23"/>
        <v>3960</v>
      </c>
      <c r="AX31" s="20">
        <f t="shared" si="24"/>
        <v>21740.400000000001</v>
      </c>
      <c r="AY31" s="45">
        <v>1950</v>
      </c>
      <c r="AZ31" s="16">
        <f t="shared" si="25"/>
        <v>3900</v>
      </c>
      <c r="BA31" s="20">
        <f t="shared" si="0"/>
        <v>21411</v>
      </c>
      <c r="BB31" s="39">
        <v>2373</v>
      </c>
      <c r="BC31" s="16">
        <f t="shared" si="26"/>
        <v>4746</v>
      </c>
      <c r="BD31" s="20">
        <f t="shared" si="27"/>
        <v>26055.54</v>
      </c>
      <c r="BE31" s="39">
        <v>6300</v>
      </c>
      <c r="BF31" s="16">
        <f t="shared" si="28"/>
        <v>12600</v>
      </c>
      <c r="BG31" s="22">
        <f t="shared" si="29"/>
        <v>69174</v>
      </c>
      <c r="BH31" s="39">
        <v>1853</v>
      </c>
      <c r="BI31" s="16">
        <f t="shared" si="30"/>
        <v>3706</v>
      </c>
      <c r="BJ31" s="22">
        <f t="shared" si="31"/>
        <v>20345.940000000002</v>
      </c>
      <c r="BK31" s="39">
        <v>1350</v>
      </c>
      <c r="BL31" s="16">
        <f t="shared" si="32"/>
        <v>2700</v>
      </c>
      <c r="BM31" s="22">
        <f t="shared" si="33"/>
        <v>14823</v>
      </c>
      <c r="BN31" s="39">
        <v>0</v>
      </c>
      <c r="BO31" s="16">
        <f t="shared" si="34"/>
        <v>0</v>
      </c>
      <c r="BP31" s="22">
        <f t="shared" si="35"/>
        <v>0</v>
      </c>
      <c r="BQ31" s="39">
        <v>2550</v>
      </c>
      <c r="BR31" s="16">
        <f t="shared" si="36"/>
        <v>5100</v>
      </c>
      <c r="BS31" s="22">
        <f t="shared" si="37"/>
        <v>27999</v>
      </c>
      <c r="BT31" s="39">
        <v>0</v>
      </c>
      <c r="BU31" s="16">
        <f t="shared" si="38"/>
        <v>0</v>
      </c>
      <c r="BV31" s="22">
        <f t="shared" si="39"/>
        <v>0</v>
      </c>
      <c r="BW31" s="39">
        <v>60</v>
      </c>
      <c r="BX31" s="16">
        <f t="shared" si="40"/>
        <v>120</v>
      </c>
      <c r="BY31" s="22">
        <f t="shared" si="41"/>
        <v>658.80000000000007</v>
      </c>
      <c r="BZ31" s="52">
        <v>89728</v>
      </c>
    </row>
    <row r="32" spans="1:78" ht="26.4" x14ac:dyDescent="0.3">
      <c r="A32" s="24">
        <v>12</v>
      </c>
      <c r="B32" s="24" t="s">
        <v>28</v>
      </c>
      <c r="C32" s="49" t="s">
        <v>138</v>
      </c>
      <c r="D32" s="25" t="s">
        <v>49</v>
      </c>
      <c r="E32" s="26" t="s">
        <v>54</v>
      </c>
      <c r="F32" s="26" t="s">
        <v>84</v>
      </c>
      <c r="G32" s="30" t="s">
        <v>90</v>
      </c>
      <c r="H32" s="30" t="s">
        <v>93</v>
      </c>
      <c r="I32" s="25" t="s">
        <v>108</v>
      </c>
      <c r="J32" s="33">
        <v>1</v>
      </c>
      <c r="K32" s="30">
        <v>1557</v>
      </c>
      <c r="L32" s="30"/>
      <c r="M32" s="36">
        <v>13452.480000000001</v>
      </c>
      <c r="N32" s="10">
        <v>8.64</v>
      </c>
      <c r="O32" s="39">
        <v>0</v>
      </c>
      <c r="P32" s="16">
        <f t="shared" si="1"/>
        <v>0</v>
      </c>
      <c r="Q32" s="20">
        <f t="shared" si="2"/>
        <v>0</v>
      </c>
      <c r="R32" s="39">
        <v>0</v>
      </c>
      <c r="S32" s="16">
        <f t="shared" si="3"/>
        <v>0</v>
      </c>
      <c r="T32" s="20">
        <f t="shared" si="4"/>
        <v>0</v>
      </c>
      <c r="U32" s="39">
        <v>22</v>
      </c>
      <c r="V32" s="16">
        <f t="shared" si="5"/>
        <v>44</v>
      </c>
      <c r="W32" s="20">
        <f t="shared" si="6"/>
        <v>380.16</v>
      </c>
      <c r="X32" s="43">
        <v>0</v>
      </c>
      <c r="Y32" s="16">
        <f t="shared" si="7"/>
        <v>0</v>
      </c>
      <c r="Z32" s="20">
        <f t="shared" si="8"/>
        <v>0</v>
      </c>
      <c r="AA32" s="39">
        <v>0</v>
      </c>
      <c r="AB32" s="16">
        <f t="shared" si="9"/>
        <v>0</v>
      </c>
      <c r="AC32" s="20">
        <f t="shared" si="10"/>
        <v>0</v>
      </c>
      <c r="AD32" s="39">
        <v>457</v>
      </c>
      <c r="AE32" s="16">
        <f t="shared" si="11"/>
        <v>914</v>
      </c>
      <c r="AF32" s="20">
        <f t="shared" si="12"/>
        <v>7896.9600000000009</v>
      </c>
      <c r="AG32" s="40">
        <v>0</v>
      </c>
      <c r="AH32" s="16">
        <f t="shared" si="13"/>
        <v>0</v>
      </c>
      <c r="AI32" s="21">
        <f t="shared" si="14"/>
        <v>0</v>
      </c>
      <c r="AJ32" s="39">
        <v>0</v>
      </c>
      <c r="AK32" s="16">
        <f t="shared" si="15"/>
        <v>0</v>
      </c>
      <c r="AL32" s="20">
        <f t="shared" si="16"/>
        <v>0</v>
      </c>
      <c r="AM32" s="39">
        <v>0</v>
      </c>
      <c r="AN32" s="16">
        <f t="shared" si="17"/>
        <v>0</v>
      </c>
      <c r="AO32" s="20">
        <f t="shared" si="18"/>
        <v>0</v>
      </c>
      <c r="AP32" s="39">
        <v>0</v>
      </c>
      <c r="AQ32" s="16">
        <f t="shared" si="19"/>
        <v>0</v>
      </c>
      <c r="AR32" s="20">
        <f t="shared" si="20"/>
        <v>0</v>
      </c>
      <c r="AS32" s="39">
        <v>0</v>
      </c>
      <c r="AT32" s="16">
        <f t="shared" si="21"/>
        <v>0</v>
      </c>
      <c r="AU32" s="20">
        <f t="shared" si="22"/>
        <v>0</v>
      </c>
      <c r="AV32" s="39">
        <v>0</v>
      </c>
      <c r="AW32" s="16">
        <f t="shared" si="23"/>
        <v>0</v>
      </c>
      <c r="AX32" s="20">
        <f t="shared" si="24"/>
        <v>0</v>
      </c>
      <c r="AY32" s="45">
        <v>0</v>
      </c>
      <c r="AZ32" s="16">
        <f t="shared" si="25"/>
        <v>0</v>
      </c>
      <c r="BA32" s="20">
        <f t="shared" si="0"/>
        <v>0</v>
      </c>
      <c r="BB32" s="39">
        <v>0</v>
      </c>
      <c r="BC32" s="16">
        <f t="shared" si="26"/>
        <v>0</v>
      </c>
      <c r="BD32" s="20">
        <f t="shared" si="27"/>
        <v>0</v>
      </c>
      <c r="BE32" s="39">
        <v>120</v>
      </c>
      <c r="BF32" s="16">
        <f t="shared" si="28"/>
        <v>240</v>
      </c>
      <c r="BG32" s="22">
        <f t="shared" si="29"/>
        <v>2073.6000000000004</v>
      </c>
      <c r="BH32" s="39">
        <v>0</v>
      </c>
      <c r="BI32" s="16">
        <f t="shared" si="30"/>
        <v>0</v>
      </c>
      <c r="BJ32" s="22">
        <f t="shared" si="31"/>
        <v>0</v>
      </c>
      <c r="BK32" s="39">
        <v>0</v>
      </c>
      <c r="BL32" s="16">
        <f t="shared" si="32"/>
        <v>0</v>
      </c>
      <c r="BM32" s="22">
        <f t="shared" si="33"/>
        <v>0</v>
      </c>
      <c r="BN32" s="39">
        <v>0</v>
      </c>
      <c r="BO32" s="16">
        <f t="shared" si="34"/>
        <v>0</v>
      </c>
      <c r="BP32" s="22">
        <f t="shared" si="35"/>
        <v>0</v>
      </c>
      <c r="BQ32" s="39">
        <v>0</v>
      </c>
      <c r="BR32" s="16">
        <f t="shared" si="36"/>
        <v>0</v>
      </c>
      <c r="BS32" s="22">
        <f t="shared" si="37"/>
        <v>0</v>
      </c>
      <c r="BT32" s="39">
        <v>0</v>
      </c>
      <c r="BU32" s="16">
        <f t="shared" si="38"/>
        <v>0</v>
      </c>
      <c r="BV32" s="22">
        <f t="shared" si="39"/>
        <v>0</v>
      </c>
      <c r="BW32" s="39">
        <v>0</v>
      </c>
      <c r="BX32" s="16">
        <f t="shared" si="40"/>
        <v>0</v>
      </c>
      <c r="BY32" s="22">
        <f t="shared" si="41"/>
        <v>0</v>
      </c>
      <c r="BZ32" s="52">
        <v>359</v>
      </c>
    </row>
    <row r="33" spans="1:78" ht="26.4" x14ac:dyDescent="0.3">
      <c r="A33" s="24">
        <v>13</v>
      </c>
      <c r="B33" s="24" t="s">
        <v>28</v>
      </c>
      <c r="C33" s="49" t="s">
        <v>140</v>
      </c>
      <c r="D33" s="25" t="s">
        <v>50</v>
      </c>
      <c r="E33" s="26" t="s">
        <v>56</v>
      </c>
      <c r="F33" s="26" t="s">
        <v>85</v>
      </c>
      <c r="G33" s="30" t="s">
        <v>88</v>
      </c>
      <c r="H33" s="30" t="s">
        <v>98</v>
      </c>
      <c r="I33" s="25" t="s">
        <v>109</v>
      </c>
      <c r="J33" s="33" t="s">
        <v>113</v>
      </c>
      <c r="K33" s="30">
        <v>1200000</v>
      </c>
      <c r="L33" s="30"/>
      <c r="M33" s="36">
        <v>16053300.660000004</v>
      </c>
      <c r="N33" s="10">
        <v>14.99</v>
      </c>
      <c r="O33" s="39">
        <v>30277</v>
      </c>
      <c r="P33" s="16">
        <f t="shared" si="1"/>
        <v>60554</v>
      </c>
      <c r="Q33" s="20">
        <f t="shared" si="2"/>
        <v>907704.46</v>
      </c>
      <c r="R33" s="39">
        <v>90832.5</v>
      </c>
      <c r="S33" s="16">
        <f t="shared" si="3"/>
        <v>181665</v>
      </c>
      <c r="T33" s="20">
        <f t="shared" si="4"/>
        <v>2723158.35</v>
      </c>
      <c r="U33" s="39">
        <v>65608.5</v>
      </c>
      <c r="V33" s="16">
        <f t="shared" si="5"/>
        <v>131217</v>
      </c>
      <c r="W33" s="20">
        <f t="shared" si="6"/>
        <v>1966942.83</v>
      </c>
      <c r="X33" s="43">
        <v>10138.5</v>
      </c>
      <c r="Y33" s="16">
        <f t="shared" si="7"/>
        <v>20277</v>
      </c>
      <c r="Z33" s="20">
        <f t="shared" si="8"/>
        <v>303952.23</v>
      </c>
      <c r="AA33" s="39">
        <v>26434.5</v>
      </c>
      <c r="AB33" s="16">
        <f t="shared" si="9"/>
        <v>52869</v>
      </c>
      <c r="AC33" s="20">
        <f t="shared" si="10"/>
        <v>792506.31</v>
      </c>
      <c r="AD33" s="39">
        <v>114565</v>
      </c>
      <c r="AE33" s="16">
        <f t="shared" si="11"/>
        <v>229130</v>
      </c>
      <c r="AF33" s="20">
        <f t="shared" si="12"/>
        <v>3434658.7</v>
      </c>
      <c r="AG33" s="40">
        <v>18687</v>
      </c>
      <c r="AH33" s="16">
        <f t="shared" si="13"/>
        <v>37374</v>
      </c>
      <c r="AI33" s="21">
        <f t="shared" si="14"/>
        <v>560236.26</v>
      </c>
      <c r="AJ33" s="39">
        <v>19110</v>
      </c>
      <c r="AK33" s="16">
        <f t="shared" si="15"/>
        <v>38220</v>
      </c>
      <c r="AL33" s="20">
        <f t="shared" si="16"/>
        <v>572917.80000000005</v>
      </c>
      <c r="AM33" s="39">
        <v>33045</v>
      </c>
      <c r="AN33" s="16">
        <f t="shared" si="17"/>
        <v>66090</v>
      </c>
      <c r="AO33" s="20">
        <f t="shared" si="18"/>
        <v>990689.1</v>
      </c>
      <c r="AP33" s="39">
        <v>0</v>
      </c>
      <c r="AQ33" s="16">
        <f t="shared" si="19"/>
        <v>0</v>
      </c>
      <c r="AR33" s="20">
        <f t="shared" si="20"/>
        <v>0</v>
      </c>
      <c r="AS33" s="39">
        <v>336</v>
      </c>
      <c r="AT33" s="16">
        <f t="shared" si="21"/>
        <v>672</v>
      </c>
      <c r="AU33" s="20">
        <f t="shared" si="22"/>
        <v>10073.280000000001</v>
      </c>
      <c r="AV33" s="39">
        <v>1254</v>
      </c>
      <c r="AW33" s="16">
        <f t="shared" si="23"/>
        <v>2508</v>
      </c>
      <c r="AX33" s="20">
        <f t="shared" si="24"/>
        <v>37594.92</v>
      </c>
      <c r="AY33" s="45">
        <v>0</v>
      </c>
      <c r="AZ33" s="16">
        <f t="shared" si="25"/>
        <v>0</v>
      </c>
      <c r="BA33" s="20">
        <f t="shared" si="0"/>
        <v>0</v>
      </c>
      <c r="BB33" s="39">
        <v>0</v>
      </c>
      <c r="BC33" s="16">
        <f t="shared" si="26"/>
        <v>0</v>
      </c>
      <c r="BD33" s="20">
        <f t="shared" si="27"/>
        <v>0</v>
      </c>
      <c r="BE33" s="39">
        <v>0</v>
      </c>
      <c r="BF33" s="16">
        <f t="shared" si="28"/>
        <v>0</v>
      </c>
      <c r="BG33" s="22">
        <f t="shared" si="29"/>
        <v>0</v>
      </c>
      <c r="BH33" s="39">
        <v>1610</v>
      </c>
      <c r="BI33" s="16">
        <f t="shared" si="30"/>
        <v>3220</v>
      </c>
      <c r="BJ33" s="22">
        <f t="shared" si="31"/>
        <v>48267.8</v>
      </c>
      <c r="BK33" s="39">
        <v>0</v>
      </c>
      <c r="BL33" s="16">
        <f t="shared" si="32"/>
        <v>0</v>
      </c>
      <c r="BM33" s="22">
        <f t="shared" si="33"/>
        <v>0</v>
      </c>
      <c r="BN33" s="39">
        <v>0</v>
      </c>
      <c r="BO33" s="16">
        <f t="shared" si="34"/>
        <v>0</v>
      </c>
      <c r="BP33" s="22">
        <f t="shared" si="35"/>
        <v>0</v>
      </c>
      <c r="BQ33" s="39">
        <v>0</v>
      </c>
      <c r="BR33" s="16">
        <f t="shared" si="36"/>
        <v>0</v>
      </c>
      <c r="BS33" s="22">
        <f t="shared" si="37"/>
        <v>0</v>
      </c>
      <c r="BT33" s="39">
        <v>0</v>
      </c>
      <c r="BU33" s="16">
        <f t="shared" si="38"/>
        <v>0</v>
      </c>
      <c r="BV33" s="22">
        <f t="shared" si="39"/>
        <v>0</v>
      </c>
      <c r="BW33" s="39">
        <v>0</v>
      </c>
      <c r="BX33" s="16">
        <f t="shared" si="40"/>
        <v>0</v>
      </c>
      <c r="BY33" s="22">
        <f t="shared" si="41"/>
        <v>0</v>
      </c>
      <c r="BZ33" s="52">
        <v>247138</v>
      </c>
    </row>
    <row r="34" spans="1:78" x14ac:dyDescent="0.3">
      <c r="A34" s="24">
        <v>14</v>
      </c>
      <c r="B34" s="24" t="s">
        <v>28</v>
      </c>
      <c r="C34" s="49" t="s">
        <v>139</v>
      </c>
      <c r="D34" s="25" t="s">
        <v>51</v>
      </c>
      <c r="E34" s="26" t="s">
        <v>55</v>
      </c>
      <c r="F34" s="26" t="s">
        <v>86</v>
      </c>
      <c r="G34" s="30" t="s">
        <v>88</v>
      </c>
      <c r="H34" s="30" t="s">
        <v>92</v>
      </c>
      <c r="I34" s="25" t="s">
        <v>110</v>
      </c>
      <c r="J34" s="33">
        <v>1</v>
      </c>
      <c r="K34" s="30">
        <v>78698.100000000006</v>
      </c>
      <c r="L34" s="30"/>
      <c r="M34" s="36">
        <v>3285641.5</v>
      </c>
      <c r="N34" s="10">
        <v>41.75</v>
      </c>
      <c r="O34" s="39">
        <v>2286</v>
      </c>
      <c r="P34" s="16">
        <f t="shared" si="1"/>
        <v>4572</v>
      </c>
      <c r="Q34" s="20">
        <f t="shared" si="2"/>
        <v>190881</v>
      </c>
      <c r="R34" s="39">
        <v>6858</v>
      </c>
      <c r="S34" s="16">
        <f t="shared" si="3"/>
        <v>13716</v>
      </c>
      <c r="T34" s="20">
        <f t="shared" si="4"/>
        <v>572643</v>
      </c>
      <c r="U34" s="39">
        <v>219</v>
      </c>
      <c r="V34" s="16">
        <f t="shared" si="5"/>
        <v>438</v>
      </c>
      <c r="W34" s="20">
        <f t="shared" si="6"/>
        <v>18286.5</v>
      </c>
      <c r="X34" s="43">
        <v>670.5</v>
      </c>
      <c r="Y34" s="16">
        <f t="shared" si="7"/>
        <v>1341</v>
      </c>
      <c r="Z34" s="20">
        <f t="shared" si="8"/>
        <v>55986.75</v>
      </c>
      <c r="AA34" s="39">
        <v>1992</v>
      </c>
      <c r="AB34" s="16">
        <f t="shared" si="9"/>
        <v>3984</v>
      </c>
      <c r="AC34" s="20">
        <f t="shared" si="10"/>
        <v>166332</v>
      </c>
      <c r="AD34" s="39">
        <v>0</v>
      </c>
      <c r="AE34" s="16">
        <f t="shared" si="11"/>
        <v>0</v>
      </c>
      <c r="AF34" s="20">
        <f t="shared" si="12"/>
        <v>0</v>
      </c>
      <c r="AG34" s="40">
        <v>1500</v>
      </c>
      <c r="AH34" s="16">
        <f t="shared" si="13"/>
        <v>3000</v>
      </c>
      <c r="AI34" s="21">
        <f t="shared" si="14"/>
        <v>125250</v>
      </c>
      <c r="AJ34" s="39">
        <v>2412</v>
      </c>
      <c r="AK34" s="16">
        <f t="shared" si="15"/>
        <v>4824</v>
      </c>
      <c r="AL34" s="20">
        <f t="shared" si="16"/>
        <v>201402</v>
      </c>
      <c r="AM34" s="39">
        <v>1500</v>
      </c>
      <c r="AN34" s="16">
        <f t="shared" si="17"/>
        <v>3000</v>
      </c>
      <c r="AO34" s="20">
        <f t="shared" si="18"/>
        <v>125250</v>
      </c>
      <c r="AP34" s="39">
        <v>1500</v>
      </c>
      <c r="AQ34" s="16">
        <f t="shared" si="19"/>
        <v>3000</v>
      </c>
      <c r="AR34" s="20">
        <f t="shared" si="20"/>
        <v>125250</v>
      </c>
      <c r="AS34" s="39">
        <v>1050</v>
      </c>
      <c r="AT34" s="16">
        <f t="shared" si="21"/>
        <v>2100</v>
      </c>
      <c r="AU34" s="20">
        <f t="shared" si="22"/>
        <v>87675</v>
      </c>
      <c r="AV34" s="39">
        <v>2550</v>
      </c>
      <c r="AW34" s="16">
        <f t="shared" si="23"/>
        <v>5100</v>
      </c>
      <c r="AX34" s="20">
        <f t="shared" si="24"/>
        <v>212925</v>
      </c>
      <c r="AY34" s="45">
        <v>1650</v>
      </c>
      <c r="AZ34" s="16">
        <f t="shared" si="25"/>
        <v>3300</v>
      </c>
      <c r="BA34" s="20">
        <f t="shared" si="0"/>
        <v>137775</v>
      </c>
      <c r="BB34" s="39">
        <v>1401</v>
      </c>
      <c r="BC34" s="16">
        <f t="shared" si="26"/>
        <v>2802</v>
      </c>
      <c r="BD34" s="20">
        <f t="shared" si="27"/>
        <v>116983.5</v>
      </c>
      <c r="BE34" s="39">
        <v>1923</v>
      </c>
      <c r="BF34" s="16">
        <f t="shared" si="28"/>
        <v>3846</v>
      </c>
      <c r="BG34" s="22">
        <f t="shared" si="29"/>
        <v>160570.5</v>
      </c>
      <c r="BH34" s="39">
        <v>634.5</v>
      </c>
      <c r="BI34" s="16">
        <f t="shared" si="30"/>
        <v>1269</v>
      </c>
      <c r="BJ34" s="22">
        <f t="shared" si="31"/>
        <v>52980.75</v>
      </c>
      <c r="BK34" s="39">
        <v>2122.5</v>
      </c>
      <c r="BL34" s="16">
        <f t="shared" si="32"/>
        <v>4245</v>
      </c>
      <c r="BM34" s="22">
        <f t="shared" si="33"/>
        <v>177228.75</v>
      </c>
      <c r="BN34" s="39">
        <v>0</v>
      </c>
      <c r="BO34" s="16">
        <f t="shared" si="34"/>
        <v>0</v>
      </c>
      <c r="BP34" s="22">
        <f t="shared" si="35"/>
        <v>0</v>
      </c>
      <c r="BQ34" s="39">
        <v>0</v>
      </c>
      <c r="BR34" s="16">
        <f t="shared" si="36"/>
        <v>0</v>
      </c>
      <c r="BS34" s="22">
        <f t="shared" si="37"/>
        <v>0</v>
      </c>
      <c r="BT34" s="39">
        <v>0</v>
      </c>
      <c r="BU34" s="16">
        <f t="shared" si="38"/>
        <v>0</v>
      </c>
      <c r="BV34" s="22">
        <f t="shared" si="39"/>
        <v>0</v>
      </c>
      <c r="BW34" s="39">
        <v>0</v>
      </c>
      <c r="BX34" s="16">
        <f t="shared" si="40"/>
        <v>0</v>
      </c>
      <c r="BY34" s="22">
        <f t="shared" si="41"/>
        <v>0</v>
      </c>
      <c r="BZ34" s="52">
        <v>18161</v>
      </c>
    </row>
    <row r="35" spans="1:78" x14ac:dyDescent="0.3">
      <c r="A35" s="24">
        <v>15</v>
      </c>
      <c r="B35" s="24" t="s">
        <v>28</v>
      </c>
      <c r="C35" s="49" t="s">
        <v>141</v>
      </c>
      <c r="D35" s="25" t="s">
        <v>52</v>
      </c>
      <c r="E35" s="26" t="s">
        <v>54</v>
      </c>
      <c r="F35" s="26" t="s">
        <v>87</v>
      </c>
      <c r="G35" s="30" t="s">
        <v>88</v>
      </c>
      <c r="H35" s="30" t="s">
        <v>95</v>
      </c>
      <c r="I35" s="25" t="s">
        <v>111</v>
      </c>
      <c r="J35" s="33">
        <v>1</v>
      </c>
      <c r="K35" s="30">
        <v>1326</v>
      </c>
      <c r="L35" s="30"/>
      <c r="M35" s="38">
        <v>4995.38</v>
      </c>
      <c r="N35" s="10">
        <v>192.13</v>
      </c>
      <c r="O35" s="39">
        <v>0</v>
      </c>
      <c r="P35" s="16">
        <f t="shared" si="1"/>
        <v>0</v>
      </c>
      <c r="Q35" s="20">
        <f t="shared" si="2"/>
        <v>0</v>
      </c>
      <c r="R35" s="39">
        <v>0</v>
      </c>
      <c r="S35" s="16">
        <f t="shared" si="3"/>
        <v>0</v>
      </c>
      <c r="T35" s="20">
        <f t="shared" si="4"/>
        <v>0</v>
      </c>
      <c r="U35" s="39">
        <v>0</v>
      </c>
      <c r="V35" s="16">
        <f t="shared" si="5"/>
        <v>0</v>
      </c>
      <c r="W35" s="20">
        <f t="shared" si="6"/>
        <v>0</v>
      </c>
      <c r="X35" s="43">
        <v>0</v>
      </c>
      <c r="Y35" s="16">
        <f t="shared" si="7"/>
        <v>0</v>
      </c>
      <c r="Z35" s="20">
        <f t="shared" si="8"/>
        <v>0</v>
      </c>
      <c r="AA35" s="39">
        <v>0</v>
      </c>
      <c r="AB35" s="16">
        <f t="shared" si="9"/>
        <v>0</v>
      </c>
      <c r="AC35" s="20">
        <f t="shared" si="10"/>
        <v>0</v>
      </c>
      <c r="AD35" s="16">
        <v>0</v>
      </c>
      <c r="AE35" s="16">
        <f t="shared" si="11"/>
        <v>0</v>
      </c>
      <c r="AF35" s="20">
        <f t="shared" si="12"/>
        <v>0</v>
      </c>
      <c r="AG35" s="39">
        <v>0</v>
      </c>
      <c r="AH35" s="16">
        <f t="shared" si="13"/>
        <v>0</v>
      </c>
      <c r="AI35" s="21">
        <f t="shared" si="14"/>
        <v>0</v>
      </c>
      <c r="AJ35" s="39">
        <v>0</v>
      </c>
      <c r="AK35" s="16">
        <f t="shared" si="15"/>
        <v>0</v>
      </c>
      <c r="AL35" s="20">
        <f t="shared" si="16"/>
        <v>0</v>
      </c>
      <c r="AM35" s="39">
        <v>0</v>
      </c>
      <c r="AN35" s="16">
        <f t="shared" si="17"/>
        <v>0</v>
      </c>
      <c r="AO35" s="20">
        <f t="shared" si="18"/>
        <v>0</v>
      </c>
      <c r="AP35" s="39">
        <v>0</v>
      </c>
      <c r="AQ35" s="16">
        <f t="shared" si="19"/>
        <v>0</v>
      </c>
      <c r="AR35" s="20">
        <f t="shared" si="20"/>
        <v>0</v>
      </c>
      <c r="AS35" s="39">
        <v>0</v>
      </c>
      <c r="AT35" s="16">
        <f t="shared" si="21"/>
        <v>0</v>
      </c>
      <c r="AU35" s="20">
        <f t="shared" si="22"/>
        <v>0</v>
      </c>
      <c r="AV35" s="39">
        <v>0</v>
      </c>
      <c r="AW35" s="16">
        <f t="shared" si="23"/>
        <v>0</v>
      </c>
      <c r="AX35" s="20">
        <f t="shared" si="24"/>
        <v>0</v>
      </c>
      <c r="AY35" s="39">
        <v>0</v>
      </c>
      <c r="AZ35" s="16">
        <f t="shared" si="25"/>
        <v>0</v>
      </c>
      <c r="BA35" s="20">
        <f t="shared" si="0"/>
        <v>0</v>
      </c>
      <c r="BB35" s="39">
        <v>0</v>
      </c>
      <c r="BC35" s="16">
        <f t="shared" si="26"/>
        <v>0</v>
      </c>
      <c r="BD35" s="20">
        <f t="shared" si="27"/>
        <v>0</v>
      </c>
      <c r="BE35" s="39">
        <v>0</v>
      </c>
      <c r="BF35" s="16">
        <f t="shared" si="28"/>
        <v>0</v>
      </c>
      <c r="BG35" s="22">
        <f t="shared" si="29"/>
        <v>0</v>
      </c>
      <c r="BH35" s="39">
        <v>0</v>
      </c>
      <c r="BI35" s="16">
        <f t="shared" si="30"/>
        <v>0</v>
      </c>
      <c r="BJ35" s="22">
        <f t="shared" si="31"/>
        <v>0</v>
      </c>
      <c r="BK35" s="39">
        <v>0</v>
      </c>
      <c r="BL35" s="16">
        <f t="shared" si="32"/>
        <v>0</v>
      </c>
      <c r="BM35" s="22">
        <f t="shared" si="33"/>
        <v>0</v>
      </c>
      <c r="BN35" s="39">
        <v>0</v>
      </c>
      <c r="BO35" s="16">
        <f t="shared" si="34"/>
        <v>0</v>
      </c>
      <c r="BP35" s="22">
        <f t="shared" si="35"/>
        <v>0</v>
      </c>
      <c r="BQ35" s="39">
        <v>10</v>
      </c>
      <c r="BR35" s="16">
        <f t="shared" si="36"/>
        <v>20</v>
      </c>
      <c r="BS35" s="22">
        <f t="shared" si="37"/>
        <v>3842.6</v>
      </c>
      <c r="BT35" s="39">
        <v>0</v>
      </c>
      <c r="BU35" s="16">
        <f t="shared" si="38"/>
        <v>0</v>
      </c>
      <c r="BV35" s="22">
        <f t="shared" si="39"/>
        <v>0</v>
      </c>
      <c r="BW35" s="39">
        <v>0</v>
      </c>
      <c r="BX35" s="16">
        <f t="shared" si="40"/>
        <v>0</v>
      </c>
      <c r="BY35" s="22">
        <f t="shared" si="41"/>
        <v>0</v>
      </c>
      <c r="BZ35" s="52">
        <v>6</v>
      </c>
    </row>
    <row r="36" spans="1:78" x14ac:dyDescent="0.3">
      <c r="A36" s="24">
        <v>16</v>
      </c>
      <c r="B36" s="24" t="s">
        <v>28</v>
      </c>
      <c r="C36" s="49">
        <v>9938593266</v>
      </c>
      <c r="D36" s="25" t="s">
        <v>53</v>
      </c>
      <c r="E36" s="26" t="s">
        <v>54</v>
      </c>
      <c r="F36" s="26" t="s">
        <v>75</v>
      </c>
      <c r="G36" s="30" t="s">
        <v>88</v>
      </c>
      <c r="H36" s="30" t="s">
        <v>95</v>
      </c>
      <c r="I36" s="25" t="s">
        <v>112</v>
      </c>
      <c r="J36" s="33">
        <v>5</v>
      </c>
      <c r="K36" s="30">
        <v>42770</v>
      </c>
      <c r="L36" s="30"/>
      <c r="M36" s="38">
        <v>195886.6</v>
      </c>
      <c r="N36" s="10">
        <v>4.58</v>
      </c>
      <c r="O36" s="39">
        <v>2000</v>
      </c>
      <c r="P36" s="16">
        <f>TRUNC((O36/12*24),0)</f>
        <v>4000</v>
      </c>
      <c r="Q36" s="20">
        <f>P36*N36</f>
        <v>18320</v>
      </c>
      <c r="R36" s="39">
        <v>400</v>
      </c>
      <c r="S36" s="16">
        <f>TRUNC((R36/12*24),0)</f>
        <v>800</v>
      </c>
      <c r="T36" s="20">
        <f>S36*N36</f>
        <v>3664</v>
      </c>
      <c r="U36" s="39">
        <v>1000</v>
      </c>
      <c r="V36" s="16">
        <f>TRUNC((U36/12*24),0)</f>
        <v>2000</v>
      </c>
      <c r="W36" s="20">
        <f>V36*N36</f>
        <v>9160</v>
      </c>
      <c r="X36" s="43">
        <v>200</v>
      </c>
      <c r="Y36" s="16">
        <f>TRUNC((X36/12*24),0)</f>
        <v>400</v>
      </c>
      <c r="Z36" s="20">
        <f>Y36*N36</f>
        <v>1832</v>
      </c>
      <c r="AA36" s="39">
        <v>1000</v>
      </c>
      <c r="AB36" s="16">
        <f>TRUNC((AA36/12*24),0)</f>
        <v>2000</v>
      </c>
      <c r="AC36" s="20">
        <f>AB36*N36</f>
        <v>9160</v>
      </c>
      <c r="AD36" s="16">
        <v>1000</v>
      </c>
      <c r="AE36" s="16">
        <f>TRUNC((AD36/12*24),0)</f>
        <v>2000</v>
      </c>
      <c r="AF36" s="20">
        <f>AE36*N36</f>
        <v>9160</v>
      </c>
      <c r="AG36" s="39">
        <v>500</v>
      </c>
      <c r="AH36" s="16">
        <f>TRUNC((AG36/12*24),0)</f>
        <v>1000</v>
      </c>
      <c r="AI36" s="21">
        <f>AH36*N36</f>
        <v>4580</v>
      </c>
      <c r="AJ36" s="39">
        <v>4000</v>
      </c>
      <c r="AK36" s="16">
        <f>TRUNC((AJ36/12*24),0)</f>
        <v>8000</v>
      </c>
      <c r="AL36" s="20">
        <f>AK36*N36</f>
        <v>36640</v>
      </c>
      <c r="AM36" s="39">
        <v>3000</v>
      </c>
      <c r="AN36" s="16">
        <f>TRUNC((AM36/12*24),0)</f>
        <v>6000</v>
      </c>
      <c r="AO36" s="20">
        <f>AN36*N36</f>
        <v>27480</v>
      </c>
      <c r="AP36" s="39">
        <v>0</v>
      </c>
      <c r="AQ36" s="16">
        <f>TRUNC((AP36/12*24),0)</f>
        <v>0</v>
      </c>
      <c r="AR36" s="20">
        <f>AQ36*N36</f>
        <v>0</v>
      </c>
      <c r="AS36" s="39">
        <v>500</v>
      </c>
      <c r="AT36" s="16">
        <f>TRUNC((AS36/12*24),0)</f>
        <v>1000</v>
      </c>
      <c r="AU36" s="20">
        <f>AT36*N36</f>
        <v>4580</v>
      </c>
      <c r="AV36" s="39">
        <v>500</v>
      </c>
      <c r="AW36" s="16">
        <f>TRUNC((AV36/12*24),0)</f>
        <v>1000</v>
      </c>
      <c r="AX36" s="20">
        <f>AW36*N36</f>
        <v>4580</v>
      </c>
      <c r="AY36" s="39">
        <v>300</v>
      </c>
      <c r="AZ36" s="16">
        <f>TRUNC((AY36/12*24),0)</f>
        <v>600</v>
      </c>
      <c r="BA36" s="20">
        <f>AZ36*N36</f>
        <v>2748</v>
      </c>
      <c r="BB36" s="39">
        <v>500</v>
      </c>
      <c r="BC36" s="16">
        <f>TRUNC((BB36/12*24),0)</f>
        <v>1000</v>
      </c>
      <c r="BD36" s="20">
        <f>BC36*N36</f>
        <v>4580</v>
      </c>
      <c r="BE36" s="39">
        <v>500</v>
      </c>
      <c r="BF36" s="16">
        <f>TRUNC((BE36/12*24),0)</f>
        <v>1000</v>
      </c>
      <c r="BG36" s="22">
        <f>BF36*N36</f>
        <v>4580</v>
      </c>
      <c r="BH36" s="39">
        <v>500</v>
      </c>
      <c r="BI36" s="16">
        <f>TRUNC((BH36/12*24),0)</f>
        <v>1000</v>
      </c>
      <c r="BJ36" s="22">
        <f>BI36*N36</f>
        <v>4580</v>
      </c>
      <c r="BK36" s="39">
        <v>500</v>
      </c>
      <c r="BL36" s="16">
        <f>TRUNC((BK36/12*24),0)</f>
        <v>1000</v>
      </c>
      <c r="BM36" s="22">
        <f>BL36*N36</f>
        <v>4580</v>
      </c>
      <c r="BN36" s="39">
        <v>50</v>
      </c>
      <c r="BO36" s="16">
        <f>TRUNC((BN36/12*24),0)</f>
        <v>100</v>
      </c>
      <c r="BP36" s="22">
        <f>BO36*N36</f>
        <v>458</v>
      </c>
      <c r="BQ36" s="39">
        <v>0</v>
      </c>
      <c r="BR36" s="16">
        <f>TRUNC((BQ36/12*24),0)</f>
        <v>0</v>
      </c>
      <c r="BS36" s="22">
        <f>BR36*N36</f>
        <v>0</v>
      </c>
      <c r="BT36" s="39">
        <v>0</v>
      </c>
      <c r="BU36" s="16">
        <f>TRUNC((BT36/12*24),0)</f>
        <v>0</v>
      </c>
      <c r="BV36" s="22">
        <f>BU36*N36</f>
        <v>0</v>
      </c>
      <c r="BW36" s="39">
        <v>0</v>
      </c>
      <c r="BX36" s="16">
        <f>TRUNC((BW36/12*24),0)</f>
        <v>0</v>
      </c>
      <c r="BY36" s="22">
        <f>BX36*N36</f>
        <v>0</v>
      </c>
      <c r="BZ36" s="52">
        <v>9870</v>
      </c>
    </row>
    <row r="37" spans="1:78" x14ac:dyDescent="0.3">
      <c r="A37" s="24">
        <v>17</v>
      </c>
      <c r="B37" s="24" t="s">
        <v>28</v>
      </c>
      <c r="C37" s="64" t="s">
        <v>142</v>
      </c>
      <c r="D37" s="27" t="s">
        <v>121</v>
      </c>
      <c r="E37" s="29" t="s">
        <v>126</v>
      </c>
      <c r="F37" s="29" t="s">
        <v>122</v>
      </c>
      <c r="G37" s="47" t="s">
        <v>89</v>
      </c>
      <c r="H37" s="47" t="s">
        <v>127</v>
      </c>
      <c r="I37" s="27" t="s">
        <v>123</v>
      </c>
      <c r="J37" s="34">
        <v>1</v>
      </c>
      <c r="K37" s="47">
        <v>15522</v>
      </c>
      <c r="L37" s="47"/>
      <c r="M37" s="71">
        <v>4142398</v>
      </c>
      <c r="N37" s="10">
        <v>39</v>
      </c>
      <c r="O37" s="41">
        <v>500</v>
      </c>
      <c r="P37" s="16">
        <f t="shared" si="1"/>
        <v>1000</v>
      </c>
      <c r="Q37" s="20">
        <f t="shared" si="2"/>
        <v>39000</v>
      </c>
      <c r="R37" s="41">
        <v>300</v>
      </c>
      <c r="S37" s="16">
        <f t="shared" si="3"/>
        <v>600</v>
      </c>
      <c r="T37" s="20">
        <f t="shared" si="4"/>
        <v>23400</v>
      </c>
      <c r="U37" s="41">
        <v>200</v>
      </c>
      <c r="V37" s="16">
        <f t="shared" si="5"/>
        <v>400</v>
      </c>
      <c r="W37" s="20">
        <f t="shared" si="6"/>
        <v>15600</v>
      </c>
      <c r="X37" s="44"/>
      <c r="Y37" s="16">
        <f t="shared" si="7"/>
        <v>0</v>
      </c>
      <c r="Z37" s="20">
        <f t="shared" si="8"/>
        <v>0</v>
      </c>
      <c r="AA37" s="41">
        <v>400</v>
      </c>
      <c r="AB37" s="48">
        <f>TRUNC((AA37/12*24),0)</f>
        <v>800</v>
      </c>
      <c r="AC37" s="20">
        <f t="shared" si="10"/>
        <v>31200</v>
      </c>
      <c r="AD37" s="42"/>
      <c r="AE37" s="16">
        <f t="shared" si="11"/>
        <v>0</v>
      </c>
      <c r="AF37" s="20">
        <f t="shared" si="12"/>
        <v>0</v>
      </c>
      <c r="AG37" s="41">
        <v>600</v>
      </c>
      <c r="AH37" s="16">
        <f t="shared" si="13"/>
        <v>1200</v>
      </c>
      <c r="AI37" s="21">
        <f t="shared" si="14"/>
        <v>46800</v>
      </c>
      <c r="AJ37" s="41">
        <v>620</v>
      </c>
      <c r="AK37" s="16">
        <f t="shared" si="15"/>
        <v>1240</v>
      </c>
      <c r="AL37" s="20">
        <f t="shared" si="16"/>
        <v>48360</v>
      </c>
      <c r="AM37" s="41">
        <v>600</v>
      </c>
      <c r="AN37" s="16">
        <f t="shared" si="17"/>
        <v>1200</v>
      </c>
      <c r="AO37" s="20">
        <f t="shared" si="18"/>
        <v>46800</v>
      </c>
      <c r="AP37" s="41">
        <v>100</v>
      </c>
      <c r="AQ37" s="16">
        <f t="shared" si="19"/>
        <v>200</v>
      </c>
      <c r="AR37" s="20">
        <f t="shared" si="20"/>
        <v>7800</v>
      </c>
      <c r="AS37" s="41"/>
      <c r="AT37" s="16">
        <f t="shared" si="21"/>
        <v>0</v>
      </c>
      <c r="AU37" s="20">
        <f t="shared" si="22"/>
        <v>0</v>
      </c>
      <c r="AV37" s="41">
        <v>150</v>
      </c>
      <c r="AW37" s="16">
        <f t="shared" si="23"/>
        <v>300</v>
      </c>
      <c r="AX37" s="20">
        <f t="shared" si="24"/>
        <v>11700</v>
      </c>
      <c r="AY37" s="41">
        <v>500</v>
      </c>
      <c r="AZ37" s="16">
        <f t="shared" si="25"/>
        <v>1000</v>
      </c>
      <c r="BA37" s="20">
        <f t="shared" si="0"/>
        <v>39000</v>
      </c>
      <c r="BB37" s="41">
        <v>300</v>
      </c>
      <c r="BC37" s="16">
        <f t="shared" si="26"/>
        <v>600</v>
      </c>
      <c r="BD37" s="20">
        <f t="shared" si="27"/>
        <v>23400</v>
      </c>
      <c r="BE37" s="41">
        <v>1000</v>
      </c>
      <c r="BF37" s="16">
        <f t="shared" si="28"/>
        <v>2000</v>
      </c>
      <c r="BG37" s="22">
        <f t="shared" si="29"/>
        <v>78000</v>
      </c>
      <c r="BH37" s="41">
        <v>150</v>
      </c>
      <c r="BI37" s="16">
        <f t="shared" si="30"/>
        <v>300</v>
      </c>
      <c r="BJ37" s="22">
        <f t="shared" si="31"/>
        <v>11700</v>
      </c>
      <c r="BK37" s="41">
        <v>400</v>
      </c>
      <c r="BL37" s="16">
        <f t="shared" si="32"/>
        <v>800</v>
      </c>
      <c r="BM37" s="22">
        <f t="shared" si="33"/>
        <v>31200</v>
      </c>
      <c r="BN37" s="41">
        <v>150</v>
      </c>
      <c r="BO37" s="16">
        <f t="shared" si="34"/>
        <v>300</v>
      </c>
      <c r="BP37" s="22">
        <f t="shared" si="35"/>
        <v>11700</v>
      </c>
      <c r="BQ37" s="41"/>
      <c r="BR37" s="16">
        <f t="shared" si="36"/>
        <v>0</v>
      </c>
      <c r="BS37" s="22">
        <f t="shared" si="37"/>
        <v>0</v>
      </c>
      <c r="BT37" s="41"/>
      <c r="BU37" s="16">
        <f t="shared" si="38"/>
        <v>0</v>
      </c>
      <c r="BV37" s="22">
        <f t="shared" si="39"/>
        <v>0</v>
      </c>
      <c r="BW37" s="41"/>
      <c r="BX37" s="16">
        <f t="shared" si="40"/>
        <v>0</v>
      </c>
      <c r="BY37" s="22">
        <f t="shared" si="41"/>
        <v>0</v>
      </c>
      <c r="BZ37" s="52">
        <v>3582</v>
      </c>
    </row>
    <row r="38" spans="1:78" x14ac:dyDescent="0.3">
      <c r="A38" s="24">
        <v>17</v>
      </c>
      <c r="B38" s="24" t="s">
        <v>30</v>
      </c>
      <c r="C38" s="64"/>
      <c r="D38" s="25" t="s">
        <v>121</v>
      </c>
      <c r="E38" s="26" t="s">
        <v>126</v>
      </c>
      <c r="F38" s="26" t="s">
        <v>124</v>
      </c>
      <c r="G38" s="30" t="s">
        <v>89</v>
      </c>
      <c r="H38" s="30" t="s">
        <v>92</v>
      </c>
      <c r="I38" s="25" t="s">
        <v>123</v>
      </c>
      <c r="J38" s="33">
        <v>1</v>
      </c>
      <c r="K38" s="30">
        <v>23270</v>
      </c>
      <c r="L38" s="30"/>
      <c r="M38" s="72"/>
      <c r="N38" s="10">
        <v>152</v>
      </c>
      <c r="O38" s="39">
        <v>500</v>
      </c>
      <c r="P38" s="16">
        <f t="shared" si="1"/>
        <v>1000</v>
      </c>
      <c r="Q38" s="20">
        <f t="shared" si="2"/>
        <v>152000</v>
      </c>
      <c r="R38" s="39">
        <v>250</v>
      </c>
      <c r="S38" s="16">
        <f t="shared" si="3"/>
        <v>500</v>
      </c>
      <c r="T38" s="20">
        <f t="shared" si="4"/>
        <v>76000</v>
      </c>
      <c r="U38" s="39">
        <v>50</v>
      </c>
      <c r="V38" s="16">
        <f t="shared" si="5"/>
        <v>100</v>
      </c>
      <c r="W38" s="20">
        <f t="shared" si="6"/>
        <v>15200</v>
      </c>
      <c r="X38" s="43">
        <v>100</v>
      </c>
      <c r="Y38" s="16">
        <f t="shared" si="7"/>
        <v>200</v>
      </c>
      <c r="Z38" s="20">
        <f t="shared" si="8"/>
        <v>30400</v>
      </c>
      <c r="AA38" s="39">
        <v>400</v>
      </c>
      <c r="AB38" s="48">
        <f t="shared" si="9"/>
        <v>800</v>
      </c>
      <c r="AC38" s="20">
        <f t="shared" si="10"/>
        <v>121600</v>
      </c>
      <c r="AD38" s="16"/>
      <c r="AE38" s="16">
        <f t="shared" si="11"/>
        <v>0</v>
      </c>
      <c r="AF38" s="20">
        <f t="shared" si="12"/>
        <v>0</v>
      </c>
      <c r="AG38" s="39">
        <v>600</v>
      </c>
      <c r="AH38" s="16">
        <f t="shared" si="13"/>
        <v>1200</v>
      </c>
      <c r="AI38" s="21">
        <f t="shared" si="14"/>
        <v>182400</v>
      </c>
      <c r="AJ38" s="39">
        <v>450</v>
      </c>
      <c r="AK38" s="16">
        <f t="shared" si="15"/>
        <v>900</v>
      </c>
      <c r="AL38" s="20">
        <f t="shared" si="16"/>
        <v>136800</v>
      </c>
      <c r="AM38" s="39">
        <v>600</v>
      </c>
      <c r="AN38" s="16">
        <f t="shared" si="17"/>
        <v>1200</v>
      </c>
      <c r="AO38" s="20">
        <f t="shared" si="18"/>
        <v>182400</v>
      </c>
      <c r="AP38" s="39">
        <v>800</v>
      </c>
      <c r="AQ38" s="16">
        <f t="shared" si="19"/>
        <v>1600</v>
      </c>
      <c r="AR38" s="20">
        <f t="shared" si="20"/>
        <v>243200</v>
      </c>
      <c r="AS38" s="39">
        <v>1500</v>
      </c>
      <c r="AT38" s="16">
        <f t="shared" si="21"/>
        <v>3000</v>
      </c>
      <c r="AU38" s="20">
        <f t="shared" si="22"/>
        <v>456000</v>
      </c>
      <c r="AV38" s="39">
        <v>800</v>
      </c>
      <c r="AW38" s="16">
        <f t="shared" si="23"/>
        <v>1600</v>
      </c>
      <c r="AX38" s="20">
        <f t="shared" si="24"/>
        <v>243200</v>
      </c>
      <c r="AY38" s="39">
        <v>1000</v>
      </c>
      <c r="AZ38" s="16">
        <f t="shared" si="25"/>
        <v>2000</v>
      </c>
      <c r="BA38" s="20">
        <f t="shared" si="0"/>
        <v>304000</v>
      </c>
      <c r="BB38" s="39">
        <v>300</v>
      </c>
      <c r="BC38" s="16">
        <f t="shared" si="26"/>
        <v>600</v>
      </c>
      <c r="BD38" s="20">
        <f t="shared" si="27"/>
        <v>91200</v>
      </c>
      <c r="BE38" s="39">
        <v>1000</v>
      </c>
      <c r="BF38" s="16">
        <f t="shared" si="28"/>
        <v>2000</v>
      </c>
      <c r="BG38" s="22">
        <f t="shared" si="29"/>
        <v>304000</v>
      </c>
      <c r="BH38" s="39">
        <v>100</v>
      </c>
      <c r="BI38" s="16">
        <f t="shared" si="30"/>
        <v>200</v>
      </c>
      <c r="BJ38" s="22">
        <f t="shared" si="31"/>
        <v>30400</v>
      </c>
      <c r="BK38" s="39">
        <v>200</v>
      </c>
      <c r="BL38" s="16">
        <f t="shared" si="32"/>
        <v>400</v>
      </c>
      <c r="BM38" s="22">
        <f t="shared" si="33"/>
        <v>60800</v>
      </c>
      <c r="BN38" s="39">
        <v>300</v>
      </c>
      <c r="BO38" s="16">
        <f t="shared" si="34"/>
        <v>600</v>
      </c>
      <c r="BP38" s="22">
        <f t="shared" si="35"/>
        <v>91200</v>
      </c>
      <c r="BQ38" s="39"/>
      <c r="BR38" s="16">
        <f t="shared" si="36"/>
        <v>0</v>
      </c>
      <c r="BS38" s="22">
        <f t="shared" si="37"/>
        <v>0</v>
      </c>
      <c r="BT38" s="39"/>
      <c r="BU38" s="16">
        <f t="shared" si="38"/>
        <v>0</v>
      </c>
      <c r="BV38" s="22">
        <f t="shared" si="39"/>
        <v>0</v>
      </c>
      <c r="BW38" s="39"/>
      <c r="BX38" s="16">
        <f t="shared" si="40"/>
        <v>0</v>
      </c>
      <c r="BY38" s="22">
        <f t="shared" si="41"/>
        <v>0</v>
      </c>
      <c r="BZ38" s="52">
        <v>5370</v>
      </c>
    </row>
  </sheetData>
  <mergeCells count="38">
    <mergeCell ref="C37:C38"/>
    <mergeCell ref="A1:M1"/>
    <mergeCell ref="C5:C6"/>
    <mergeCell ref="C8:C9"/>
    <mergeCell ref="C10:C20"/>
    <mergeCell ref="C22:C23"/>
    <mergeCell ref="C24:C30"/>
    <mergeCell ref="K10:K20"/>
    <mergeCell ref="L10:L20"/>
    <mergeCell ref="M10:M20"/>
    <mergeCell ref="M24:M30"/>
    <mergeCell ref="M22:M23"/>
    <mergeCell ref="M37:M38"/>
    <mergeCell ref="M5:M6"/>
    <mergeCell ref="M8:M9"/>
    <mergeCell ref="K24:K30"/>
    <mergeCell ref="L24:L30"/>
    <mergeCell ref="BN1:BP1"/>
    <mergeCell ref="BQ1:BS1"/>
    <mergeCell ref="BT1:BV1"/>
    <mergeCell ref="BW1:BY1"/>
    <mergeCell ref="BK1:BM1"/>
    <mergeCell ref="AD1:AF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AA1:AC1"/>
    <mergeCell ref="O1:Q1"/>
    <mergeCell ref="R1:T1"/>
    <mergeCell ref="U1:W1"/>
    <mergeCell ref="X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Fabbisogni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2023-12-06T12:21:02Z</dcterms:modified>
</cp:coreProperties>
</file>