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7-88\Decreti\"/>
    </mc:Choice>
  </mc:AlternateContent>
  <bookViews>
    <workbookView xWindow="0" yWindow="0" windowWidth="19365" windowHeight="9300"/>
  </bookViews>
  <sheets>
    <sheet name="Aggiudicazione " sheetId="1" r:id="rId1"/>
    <sheet name="Lotti deserti" sheetId="2" r:id="rId2"/>
  </sheets>
  <definedNames>
    <definedName name="_xlnm._FilterDatabase" localSheetId="0" hidden="1">'Aggiudicazione '!$A$2:$AF$45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1" l="1"/>
  <c r="L44" i="1"/>
  <c r="L43" i="1"/>
  <c r="L25" i="1"/>
  <c r="L12" i="1"/>
  <c r="L10" i="1"/>
  <c r="L9" i="1"/>
  <c r="L7" i="1"/>
</calcChain>
</file>

<file path=xl/sharedStrings.xml><?xml version="1.0" encoding="utf-8"?>
<sst xmlns="http://schemas.openxmlformats.org/spreadsheetml/2006/main" count="814" uniqueCount="434">
  <si>
    <t>H</t>
  </si>
  <si>
    <t>C</t>
  </si>
  <si>
    <t>A</t>
  </si>
  <si>
    <t>B</t>
  </si>
  <si>
    <t>D</t>
  </si>
  <si>
    <t>FLACONE</t>
  </si>
  <si>
    <t>GILEAD SCIENCES SRL</t>
  </si>
  <si>
    <t>SOLUZIONE</t>
  </si>
  <si>
    <t>J01DI02</t>
  </si>
  <si>
    <t>1</t>
  </si>
  <si>
    <t>050121019</t>
  </si>
  <si>
    <t>A16AB25</t>
  </si>
  <si>
    <t>2</t>
  </si>
  <si>
    <t>L01CE02</t>
  </si>
  <si>
    <t>3</t>
  </si>
  <si>
    <t>MIRUM PHARMACEUTICALS Italy srl</t>
  </si>
  <si>
    <t>LIVMARLI</t>
  </si>
  <si>
    <t>4</t>
  </si>
  <si>
    <t>L01XL06</t>
  </si>
  <si>
    <t>5</t>
  </si>
  <si>
    <t>047942026</t>
  </si>
  <si>
    <t>L01ED05</t>
  </si>
  <si>
    <t>047942038</t>
  </si>
  <si>
    <t>6</t>
  </si>
  <si>
    <t>J05AE30</t>
  </si>
  <si>
    <t>COMPRESSA</t>
  </si>
  <si>
    <t>7</t>
  </si>
  <si>
    <t>600 MG</t>
  </si>
  <si>
    <t>8</t>
  </si>
  <si>
    <t>L01FF07</t>
  </si>
  <si>
    <t>9</t>
  </si>
  <si>
    <t>044176016</t>
  </si>
  <si>
    <t>10</t>
  </si>
  <si>
    <t>L01EL02</t>
  </si>
  <si>
    <t>11</t>
  </si>
  <si>
    <t>12</t>
  </si>
  <si>
    <t>Avalglucosidasi Alfa</t>
  </si>
  <si>
    <t>A16AB22</t>
  </si>
  <si>
    <t>13</t>
  </si>
  <si>
    <t>Ramipril bisoprololo</t>
  </si>
  <si>
    <t>049996022</t>
  </si>
  <si>
    <t>C09BX05</t>
  </si>
  <si>
    <t>049996061</t>
  </si>
  <si>
    <t>049996109</t>
  </si>
  <si>
    <t>049996147</t>
  </si>
  <si>
    <t>E</t>
  </si>
  <si>
    <t>049996186</t>
  </si>
  <si>
    <t>F</t>
  </si>
  <si>
    <t>049996224</t>
  </si>
  <si>
    <t>14</t>
  </si>
  <si>
    <t>Berotralstat</t>
  </si>
  <si>
    <t>B06AC06</t>
  </si>
  <si>
    <t>15</t>
  </si>
  <si>
    <t>Foslevodopa e Foscarbidopa</t>
  </si>
  <si>
    <t>036885034</t>
  </si>
  <si>
    <t>N04BA07</t>
  </si>
  <si>
    <t>16</t>
  </si>
  <si>
    <t>Valoctocogene Roxaparvovec</t>
  </si>
  <si>
    <t>Sciensus international BV</t>
  </si>
  <si>
    <t>ROCTAVIAN®</t>
  </si>
  <si>
    <t>18</t>
  </si>
  <si>
    <t>022483147</t>
  </si>
  <si>
    <t>N03AG01</t>
  </si>
  <si>
    <t>SANOFI SRL</t>
  </si>
  <si>
    <t>SODIO VALPROATO</t>
  </si>
  <si>
    <t>022483248</t>
  </si>
  <si>
    <t>022483162</t>
  </si>
  <si>
    <t>022483061</t>
  </si>
  <si>
    <t>022483251</t>
  </si>
  <si>
    <t>022483186</t>
  </si>
  <si>
    <t>G</t>
  </si>
  <si>
    <t>022483200</t>
  </si>
  <si>
    <t>022483109</t>
  </si>
  <si>
    <t>I</t>
  </si>
  <si>
    <t>022483034</t>
  </si>
  <si>
    <t>L</t>
  </si>
  <si>
    <t>022483111</t>
  </si>
  <si>
    <t>19</t>
  </si>
  <si>
    <t>SARILUMAB</t>
  </si>
  <si>
    <t>L04AC14</t>
  </si>
  <si>
    <t>045491077</t>
  </si>
  <si>
    <t>20</t>
  </si>
  <si>
    <t>Anifrolumab</t>
  </si>
  <si>
    <t>21</t>
  </si>
  <si>
    <t>Ezetimibe + Atorvastatina</t>
  </si>
  <si>
    <t>047583012</t>
  </si>
  <si>
    <t>C10BA05</t>
  </si>
  <si>
    <t>047583087</t>
  </si>
  <si>
    <t>047583152</t>
  </si>
  <si>
    <t>22</t>
  </si>
  <si>
    <t>Tafamidis</t>
  </si>
  <si>
    <t>N07XX08</t>
  </si>
  <si>
    <t>61 MG</t>
  </si>
  <si>
    <t>QUANTITA'</t>
  </si>
  <si>
    <t>Olipudasi alfa</t>
  </si>
  <si>
    <t>Irinotecan base anidra (come sale sucrosofato in formulazione liposomiale pegilata)</t>
  </si>
  <si>
    <t>MARALIXIBAT</t>
  </si>
  <si>
    <t>Brexucabtagene autoleucel, Brexucel</t>
  </si>
  <si>
    <t>NIRMATRELVIR + RITONAVIR</t>
  </si>
  <si>
    <t>CEFTAROLINA FASAMIL</t>
  </si>
  <si>
    <t>DOSTARLIMAB</t>
  </si>
  <si>
    <t>Immunoglobulina equina anti-linfociti T umani (eATG)</t>
  </si>
  <si>
    <t>Selumetinib</t>
  </si>
  <si>
    <t>S01FA01</t>
  </si>
  <si>
    <t>004930020</t>
  </si>
  <si>
    <t xml:space="preserve">POLIFARMA SpA </t>
  </si>
  <si>
    <t>A03BA01</t>
  </si>
  <si>
    <t>043917032</t>
  </si>
  <si>
    <t>AGUETTANT ITALIA Srl</t>
  </si>
  <si>
    <t>FIALA</t>
  </si>
  <si>
    <t xml:space="preserve">SANOFI SRL </t>
  </si>
  <si>
    <t>PFIZER SRL</t>
  </si>
  <si>
    <t xml:space="preserve">ASTRAZENECA SPA  </t>
  </si>
  <si>
    <t xml:space="preserve">SANDOZ SPA </t>
  </si>
  <si>
    <t>GLAXOSMITHKLINE</t>
  </si>
  <si>
    <t xml:space="preserve">ABBVIE SRL </t>
  </si>
  <si>
    <t>COMPRESSE</t>
  </si>
  <si>
    <t>IORLATINIB</t>
  </si>
  <si>
    <t>B0DC6F5B1D</t>
  </si>
  <si>
    <t>20MG</t>
  </si>
  <si>
    <t>SOL X INF</t>
  </si>
  <si>
    <t>fla</t>
  </si>
  <si>
    <t>873265</t>
  </si>
  <si>
    <t>XENPOZYME 20 mg polvere per concentrato per soluzione per infusione, flaconcino</t>
  </si>
  <si>
    <t>B0DC6F4A4A</t>
  </si>
  <si>
    <t>045168010</t>
  </si>
  <si>
    <t>soluzione</t>
  </si>
  <si>
    <t>12010793</t>
  </si>
  <si>
    <t>ONIVYDE pegylated liposomal 4,3 mg/ml</t>
  </si>
  <si>
    <t>33.35</t>
  </si>
  <si>
    <t>B0DC6F3977</t>
  </si>
  <si>
    <t>050418019</t>
  </si>
  <si>
    <t>A05AX04</t>
  </si>
  <si>
    <t>FL2</t>
  </si>
  <si>
    <t>B0DC6F28A4</t>
  </si>
  <si>
    <t>049148012</t>
  </si>
  <si>
    <t>68ML</t>
  </si>
  <si>
    <t>SACCA</t>
  </si>
  <si>
    <t>SAC</t>
  </si>
  <si>
    <t>ALL KG03041</t>
  </si>
  <si>
    <t>Tecartus 0.4x10 all'ottava-2.0x10 all'ottava cellule-dispersione per inf.-uso ev.-1 sacca (EVA) 68ml</t>
  </si>
  <si>
    <t>B0DC6F17D1</t>
  </si>
  <si>
    <t>CO1</t>
  </si>
  <si>
    <t>F000036129</t>
  </si>
  <si>
    <t>Lorviqua 100mg (lorlatinib)</t>
  </si>
  <si>
    <t>F000044234</t>
  </si>
  <si>
    <t>Lorviqua 25mg (lorlatinib)</t>
  </si>
  <si>
    <t>B0DC6F06FE</t>
  </si>
  <si>
    <t>049853017</t>
  </si>
  <si>
    <t>F000055983</t>
  </si>
  <si>
    <t>Paxlovid 150/100 mg FCT 5x4/2 BLS EU</t>
  </si>
  <si>
    <t>B0DC6EF62B</t>
  </si>
  <si>
    <t>042352017</t>
  </si>
  <si>
    <t>F000053099</t>
  </si>
  <si>
    <t>ZINFORO 600MG VIAL 1x10 PACK IT</t>
  </si>
  <si>
    <t>B0DC6EE558</t>
  </si>
  <si>
    <t>049453018</t>
  </si>
  <si>
    <t>FL3</t>
  </si>
  <si>
    <t>60000000131220</t>
  </si>
  <si>
    <t>JEMPERLI 500 mg concentrato per soluzione per  infusione - uso endovenoso flac. 10 ml</t>
  </si>
  <si>
    <t>B0DC6ED485</t>
  </si>
  <si>
    <t>L04AA03</t>
  </si>
  <si>
    <t>50 MG/ML</t>
  </si>
  <si>
    <t>FIA</t>
  </si>
  <si>
    <t>F000025820</t>
  </si>
  <si>
    <t>Equingam 50mg/ml</t>
  </si>
  <si>
    <t>B0DC6EC3B2</t>
  </si>
  <si>
    <t>Acalabrutinib</t>
  </si>
  <si>
    <t>049155031</t>
  </si>
  <si>
    <t>COM</t>
  </si>
  <si>
    <t>110023969</t>
  </si>
  <si>
    <t>CALQUENCE 100 mg compresse rivestite con film</t>
  </si>
  <si>
    <t>.</t>
  </si>
  <si>
    <t>B0DC6FD1BA</t>
  </si>
  <si>
    <t>049540026</t>
  </si>
  <si>
    <t>L01EE04</t>
  </si>
  <si>
    <t>CA1</t>
  </si>
  <si>
    <t>Koselugo 25 mg ? 60 capsule rigide</t>
  </si>
  <si>
    <t>049540014</t>
  </si>
  <si>
    <t>Koselugo 10 mg ? 60 capsule rigide</t>
  </si>
  <si>
    <t>B0DC6FC0E7</t>
  </si>
  <si>
    <t>050184011</t>
  </si>
  <si>
    <t>100mg</t>
  </si>
  <si>
    <t>POL</t>
  </si>
  <si>
    <t>882070</t>
  </si>
  <si>
    <t>NEXVIADYME 100 mg polvere per concentrato per soluzione per infusione, uso endovenoso</t>
  </si>
  <si>
    <t>B0DC6FB014</t>
  </si>
  <si>
    <t>CA10</t>
  </si>
  <si>
    <t>44104845</t>
  </si>
  <si>
    <t>RAMILOLO 2,5 MG/1,25 MG 30 CPS</t>
  </si>
  <si>
    <t>44104872</t>
  </si>
  <si>
    <t>RAMILOLO 2,5 MG/2,5 MG 30 CPS</t>
  </si>
  <si>
    <t>44104871</t>
  </si>
  <si>
    <t>RAMILOLO 5 MG/2,5 MG 30 CPS</t>
  </si>
  <si>
    <t>44104862</t>
  </si>
  <si>
    <t>RAMILOLO 5 MG/5 MG 30 CPS</t>
  </si>
  <si>
    <t>44104870</t>
  </si>
  <si>
    <t>RAMILOLO 10 MG/5 MG 30 CPS</t>
  </si>
  <si>
    <t>10mg+10mg</t>
  </si>
  <si>
    <t>44104861</t>
  </si>
  <si>
    <t>RAMILOLO 10 MG/10 MG 30 CPS</t>
  </si>
  <si>
    <t>B0DC6FAF3C</t>
  </si>
  <si>
    <t>049480015</t>
  </si>
  <si>
    <t>ORLADEYO</t>
  </si>
  <si>
    <t>B0DC6EB2DF</t>
  </si>
  <si>
    <t>252 mg</t>
  </si>
  <si>
    <t>sol. infu</t>
  </si>
  <si>
    <t>SOL</t>
  </si>
  <si>
    <t>Lista 000501</t>
  </si>
  <si>
    <t>DUODOPA 240 mg/ml + 12 mg/ml soluzione per infusione</t>
  </si>
  <si>
    <t>B0DC6EA20C</t>
  </si>
  <si>
    <t>050297011</t>
  </si>
  <si>
    <t>B02BX10</t>
  </si>
  <si>
    <t>8ml</t>
  </si>
  <si>
    <t>050297011/E</t>
  </si>
  <si>
    <t>B0DC6F8D96</t>
  </si>
  <si>
    <t>GRAN. RM</t>
  </si>
  <si>
    <t>BU4</t>
  </si>
  <si>
    <t>580371</t>
  </si>
  <si>
    <t>DEPAKIN 100 mg granulato bustine a ril. Modificato</t>
  </si>
  <si>
    <t>COMPR.GAST</t>
  </si>
  <si>
    <t>747502</t>
  </si>
  <si>
    <t>DEPAKIN 200 mg compresse gastroresistenti</t>
  </si>
  <si>
    <t>50</t>
  </si>
  <si>
    <t>580382</t>
  </si>
  <si>
    <t>DEPAKIN 250 mg granulato bustine a ril. Modificato</t>
  </si>
  <si>
    <t>400MG/4ML</t>
  </si>
  <si>
    <t>SOL PER NF</t>
  </si>
  <si>
    <t>422153</t>
  </si>
  <si>
    <t>DEPAKIN 400 mg/4 ml fiale</t>
  </si>
  <si>
    <t>747499</t>
  </si>
  <si>
    <t>DEPAKIN 500 mg compresse gastroresistenti</t>
  </si>
  <si>
    <t>580388</t>
  </si>
  <si>
    <t>DEPAKIN 500 mg granulato bustine a ril. Modificato</t>
  </si>
  <si>
    <t>580399</t>
  </si>
  <si>
    <t>DEPAKIN 750 mg granulato bustine a ril. modificato</t>
  </si>
  <si>
    <t>COMP. RP</t>
  </si>
  <si>
    <t>736838</t>
  </si>
  <si>
    <t>DEPAKIN CHRONO 300 mg compresse div. a ril. Prolungato</t>
  </si>
  <si>
    <t>200mg/40ml</t>
  </si>
  <si>
    <t>747496</t>
  </si>
  <si>
    <t>DEPAKIN 200 mg/ml 40 ml 20% gocce flacone</t>
  </si>
  <si>
    <t>746335</t>
  </si>
  <si>
    <t>DEPAKIN CHRONO 500 mg compresse div. a ril. prolungato</t>
  </si>
  <si>
    <t>B0DC6F7CC3</t>
  </si>
  <si>
    <t>045491053</t>
  </si>
  <si>
    <t>150mg/1,14</t>
  </si>
  <si>
    <t>PENNA PRER</t>
  </si>
  <si>
    <t>PEN</t>
  </si>
  <si>
    <t>728096</t>
  </si>
  <si>
    <t>KEVZARA 150 mg/1,14 ml  soluzione iniettabile uso s.c. penne preriempite</t>
  </si>
  <si>
    <t>200mg/1,14</t>
  </si>
  <si>
    <t>728097</t>
  </si>
  <si>
    <t>KEVZARA 200 mg/1,14 ml  soluzione iniettabile uso s.c. penne preriempite</t>
  </si>
  <si>
    <t>045491038</t>
  </si>
  <si>
    <t>SIRINGA PR</t>
  </si>
  <si>
    <t>SI3</t>
  </si>
  <si>
    <t>715140</t>
  </si>
  <si>
    <t>KEVZARA 200 mg/1,14 ml  soluzione iniettabile uso s.c. siringhe preriempite</t>
  </si>
  <si>
    <t>B0DC6F6BF0</t>
  </si>
  <si>
    <t>049964012</t>
  </si>
  <si>
    <t>L04AG11</t>
  </si>
  <si>
    <t>flaconcino</t>
  </si>
  <si>
    <t>110025542</t>
  </si>
  <si>
    <t>SAPHNELO 300 MG</t>
  </si>
  <si>
    <t>B0DC701506</t>
  </si>
  <si>
    <t>10mg+20mg</t>
  </si>
  <si>
    <t>CA11</t>
  </si>
  <si>
    <t>44093726</t>
  </si>
  <si>
    <t>ANCILLEG 10 MG/20 MG  30 CPS RIGIDE</t>
  </si>
  <si>
    <t>44093725</t>
  </si>
  <si>
    <t>ANCILLEG 10 MG/10 MG 30 CPS RIGIDE</t>
  </si>
  <si>
    <t>10mg+40mg</t>
  </si>
  <si>
    <t>44093727</t>
  </si>
  <si>
    <t>ANCILLEG 10 MG/40 MG  30 CPS RIGIDE</t>
  </si>
  <si>
    <t>B0DC700433</t>
  </si>
  <si>
    <t>ca4</t>
  </si>
  <si>
    <t>F000041566</t>
  </si>
  <si>
    <t>Vyndaqel 61mg</t>
  </si>
  <si>
    <t>23</t>
  </si>
  <si>
    <t>B0DC6FF360</t>
  </si>
  <si>
    <t>ATROPINA SOLFATO - COLLIRIO</t>
  </si>
  <si>
    <t>1%</t>
  </si>
  <si>
    <t>coll. mono</t>
  </si>
  <si>
    <t>CO8</t>
  </si>
  <si>
    <t>21000</t>
  </si>
  <si>
    <t>Atropina Farmigea 1% collirio, soluzione</t>
  </si>
  <si>
    <t>24</t>
  </si>
  <si>
    <t>B0DC6FE28D</t>
  </si>
  <si>
    <t>ATROPINA SOLFATO - SOLUZIONE</t>
  </si>
  <si>
    <t>0,1MG/ML</t>
  </si>
  <si>
    <t>SI2</t>
  </si>
  <si>
    <t>600579</t>
  </si>
  <si>
    <t>Atropina Solfato Aguettant 0,1mg/ml 10 siringhe da 5ml</t>
  </si>
  <si>
    <t>50%</t>
  </si>
  <si>
    <t>ditta_aggiudicataria</t>
  </si>
  <si>
    <t>partita_iva</t>
  </si>
  <si>
    <t>indirizzo</t>
  </si>
  <si>
    <t>telefono</t>
  </si>
  <si>
    <t>pec</t>
  </si>
  <si>
    <t>unita_di_misura</t>
  </si>
  <si>
    <t>codice_prodotto</t>
  </si>
  <si>
    <t>denominazione_commerciale</t>
  </si>
  <si>
    <t>prezzo_ssn</t>
  </si>
  <si>
    <t>classe_rimborsabilita</t>
  </si>
  <si>
    <t>prezzo_al_pubblico</t>
  </si>
  <si>
    <t>sconto_obbligatorio_per_legge</t>
  </si>
  <si>
    <t>esclusivo</t>
  </si>
  <si>
    <t>scadenza_brevetto</t>
  </si>
  <si>
    <t>pezzi_per_confezione</t>
  </si>
  <si>
    <t>note</t>
  </si>
  <si>
    <t>percentuale_ribasso</t>
  </si>
  <si>
    <t xml:space="preserve">AIC </t>
  </si>
  <si>
    <t xml:space="preserve">ATC </t>
  </si>
  <si>
    <t>DOSAGGIO</t>
  </si>
  <si>
    <t>Prezzo_Unitario_Base</t>
  </si>
  <si>
    <t>Prezzo_Unitario_Offerto</t>
  </si>
  <si>
    <t>FORMA FARMACEUTICA</t>
  </si>
  <si>
    <t xml:space="preserve"> Servier Italia SpA</t>
  </si>
  <si>
    <t>Block 4, Harcourt Centre, Harcourt Road, DUBLIN 2, D02HW77 Irlanda</t>
  </si>
  <si>
    <t>BioCryst Ireland Limited</t>
  </si>
  <si>
    <t xml:space="preserve">300 mg </t>
  </si>
  <si>
    <t>VIA LUCA PASSI  85- ROMA</t>
  </si>
  <si>
    <t>1500924251002</t>
  </si>
  <si>
    <t>06669081</t>
  </si>
  <si>
    <t xml:space="preserve">ufficiogare@pec.netgrs.it
</t>
  </si>
  <si>
    <t>11187430159</t>
  </si>
  <si>
    <t>Via Melchiorre Gioia ,26 ,Milano ,MI</t>
  </si>
  <si>
    <t>02 43920221</t>
  </si>
  <si>
    <t>ufficiogaregilead@legalmail.it</t>
  </si>
  <si>
    <t>02774840595</t>
  </si>
  <si>
    <t>VIA ISONZO ,71 ,LATINA ,RM</t>
  </si>
  <si>
    <t>06331821</t>
  </si>
  <si>
    <t>garepfizer@pec.it</t>
  </si>
  <si>
    <t>09435330965</t>
  </si>
  <si>
    <t>Via Leone XIII ,14 ,Milano ,MI</t>
  </si>
  <si>
    <t>0495010182</t>
  </si>
  <si>
    <t>aguettantitalia@pec.it</t>
  </si>
  <si>
    <t>02645920592</t>
  </si>
  <si>
    <t>S.R. 148 Pontina Km 52 ,snc ,Campoverde di Aprilia ,LT</t>
  </si>
  <si>
    <t>06548891</t>
  </si>
  <si>
    <t>ufficiogare@pec.it.abbvie.com</t>
  </si>
  <si>
    <t>00212840235</t>
  </si>
  <si>
    <t>Viale dell'Agricoltura ,7 ,VERONA ,VR</t>
  </si>
  <si>
    <t>0457741111</t>
  </si>
  <si>
    <t>gsk.ufficiogare@legalmail.it</t>
  </si>
  <si>
    <t>uff.gare@alexion.legalmail.it</t>
  </si>
  <si>
    <t>05665070966</t>
  </si>
  <si>
    <t xml:space="preserve">Alexion Pharma Italy             </t>
  </si>
  <si>
    <t>Viale Decumano 39 - MILANO</t>
  </si>
  <si>
    <t>0277679211</t>
  </si>
  <si>
    <t>0699311202</t>
  </si>
  <si>
    <t>biocrystgare@legalmail.it</t>
  </si>
  <si>
    <t>IE3575780TH</t>
  </si>
  <si>
    <t>00832400154</t>
  </si>
  <si>
    <t>VIALE LUIGI BODIO, 37 b - MILANO</t>
  </si>
  <si>
    <t>0239391</t>
  </si>
  <si>
    <t>garesanofi@pec.it</t>
  </si>
  <si>
    <t>NLD-NL862416000B</t>
  </si>
  <si>
    <t>Kingsford Road 151 Amsterdam</t>
  </si>
  <si>
    <t>mirumpharma_gare@legalmail.it</t>
  </si>
  <si>
    <t>3356307132</t>
  </si>
  <si>
    <t>00735390155</t>
  </si>
  <si>
    <t>0298014369</t>
  </si>
  <si>
    <t>ufficiogare@pec.astrazeneca.it</t>
  </si>
  <si>
    <t>LARGO UMBERTO BOCCIONI 1 -Varese</t>
  </si>
  <si>
    <t>garesandoz@legalmail.it</t>
  </si>
  <si>
    <t>0296541</t>
  </si>
  <si>
    <t>02689300123</t>
  </si>
  <si>
    <t xml:space="preserve">Bijsterhuizen - 3142 - Wijchen / OLANDA </t>
  </si>
  <si>
    <t>NL821441358B02</t>
  </si>
  <si>
    <t>sciensus@legalmail.it</t>
  </si>
  <si>
    <t>0080050060030</t>
  </si>
  <si>
    <t xml:space="preserve">V.le dell'Arte 69 - ROMA </t>
  </si>
  <si>
    <t>polifarma_uore@legalmail.it</t>
  </si>
  <si>
    <t>06227421</t>
  </si>
  <si>
    <t>00882341001</t>
  </si>
  <si>
    <t>Totale_offerto_Sublotto</t>
  </si>
  <si>
    <t>4,3 mg/ml - 1
FLACONCINO 10 ml</t>
  </si>
  <si>
    <t xml:space="preserve"> 9,5 mg/ml -  30 mL -285mg</t>
  </si>
  <si>
    <t>Ogni sacca per infusione di TECARTUS®, specifica per il paziente, contiene TECARTUS® a una concentrazione lotto–dipendente di cellule T autologhe geneticamente modificate per una dose target di 1 × 106 cellule T vitali CAR-positive anti-CD19 per kg di peso corporeo, con un massimo di 1 × 108 cellule T vitali CAR-positive anti-CD19 sospese in una soluzione Cryostor CS10</t>
  </si>
  <si>
    <t>100 MG</t>
  </si>
  <si>
    <t>25 MG</t>
  </si>
  <si>
    <t>150 MG + 100 MG</t>
  </si>
  <si>
    <t>UN FLACONCINO DA 10 ML DI CONCENTRATO PER SOLUZIONE PER INFUSIONE CONTIENE 500 MG DI DOSTARLIMAB</t>
  </si>
  <si>
    <t>10 MG</t>
  </si>
  <si>
    <t>2,5 MG  + 1,25 MG</t>
  </si>
  <si>
    <t>2,5 MG + 2,50 MG</t>
  </si>
  <si>
    <t xml:space="preserve">5 MG  + 2,50 MG </t>
  </si>
  <si>
    <t>5 MG + 5 MG</t>
  </si>
  <si>
    <t>10 MG + 5 MG</t>
  </si>
  <si>
    <t>10 MG + 10 MG</t>
  </si>
  <si>
    <t>150 MG</t>
  </si>
  <si>
    <t>200 MG</t>
  </si>
  <si>
    <t>250 MG</t>
  </si>
  <si>
    <t>500 MG</t>
  </si>
  <si>
    <t>750 MG</t>
  </si>
  <si>
    <t>300 MG</t>
  </si>
  <si>
    <t xml:space="preserve">CAPSULE RIGIDA </t>
  </si>
  <si>
    <t>CAPSULA</t>
  </si>
  <si>
    <t>CAPSULE MOLLI</t>
  </si>
  <si>
    <t xml:space="preserve">LOTTO </t>
  </si>
  <si>
    <t xml:space="preserve">SUBLOTTO </t>
  </si>
  <si>
    <t>CIG</t>
  </si>
  <si>
    <t>PRINCIPIO ATTIVO</t>
  </si>
  <si>
    <t>IVA</t>
  </si>
  <si>
    <t>Sconto_offerto</t>
  </si>
  <si>
    <t>Totale_offerto_lotto</t>
  </si>
  <si>
    <t>ALL. N. 2_PROSPETTO AGGIUDICAZIONE _AGGIORNAMENTO PTORS N. 87-88 (36 MESI)</t>
  </si>
  <si>
    <t>LOTTI</t>
  </si>
  <si>
    <t>SUB-LOTTO</t>
  </si>
  <si>
    <t>NOME COMMERCIALE</t>
  </si>
  <si>
    <t>Forma farmaceutica</t>
  </si>
  <si>
    <t>Dosaggio</t>
  </si>
  <si>
    <t>Via di somministazione</t>
  </si>
  <si>
    <t>Unità per confezione</t>
  </si>
  <si>
    <t>Unità di misura</t>
  </si>
  <si>
    <t>Codice ATC</t>
  </si>
  <si>
    <t>Codice AIC</t>
  </si>
  <si>
    <t>Classe di rimborsabilità</t>
  </si>
  <si>
    <t xml:space="preserve">Ditta </t>
  </si>
  <si>
    <t>Base asta unitaria IVA esclusa</t>
  </si>
  <si>
    <t xml:space="preserve">TOTALE FABBISOGNI </t>
  </si>
  <si>
    <t xml:space="preserve">TOTALE BASE D'ASTA COMPLESSIVA </t>
  </si>
  <si>
    <t>17</t>
  </si>
  <si>
    <t>B0DC6F9E69</t>
  </si>
  <si>
    <t>Glucarpidase</t>
  </si>
  <si>
    <t>Voraxaze®</t>
  </si>
  <si>
    <t xml:space="preserve">polvere per soluzione per iniezione - uso endovenoso - flaconcino (vetro)» 1 flaconcino - </t>
  </si>
  <si>
    <t>Dose singola di 50 unità per chilogrammo (kg)</t>
  </si>
  <si>
    <t>ENDOVENOSA</t>
  </si>
  <si>
    <t>1 flaconcino</t>
  </si>
  <si>
    <t>V03AF09</t>
  </si>
  <si>
    <t>Avas pharmaceutical 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</si>
</sst>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#,##0.00\ _€"/>
    <numFmt numFmtId="166" formatCode="#,##0.00000\ &quot;€&quot;"/>
    <numFmt numFmtId="167" formatCode="_-\ #,##0.00_)\ _-;\-\ #,##0.00\ _-"/>
    <numFmt numFmtId="168" formatCode="_-\ #,##0_)\ _-;\-\ #,##0\ _-"/>
    <numFmt numFmtId="169" formatCode="_-&quot;€&quot;\ * #,##0.000_-;\-&quot;€&quot;\ * #,##0.000_-;_-&quot;€&quot;\ * &quot;-&quot;??_-;_-@_-"/>
    <numFmt numFmtId="170" formatCode="_-&quot;€&quot;\ * #,##0.0000_-;\-&quot;€&quot;\ * #,##0.0000_-;_-&quot;€&quot;\ * &quot;-&quot;??_-;_-@_-"/>
    <numFmt numFmtId="171" formatCode="_-&quot;€&quot;\ * #,##0.00000_-;\-&quot;€&quot;\ * #,##0.00000_-;_-&quot;€&quot;\ * &quot;-&quot;??_-;_-@_-"/>
    <numFmt numFmtId="172" formatCode="&quot;€&quot;\ #,##0.000"/>
    <numFmt numFmtId="173" formatCode="&quot;€&quot;\ #,##0.00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3" fillId="0" borderId="0"/>
    <xf numFmtId="0" fontId="6" fillId="0" borderId="0" applyNumberFormat="0" applyFont="0" applyFill="0" applyBorder="0" applyAlignment="0" applyProtection="0"/>
    <xf numFmtId="164" fontId="9" fillId="0" borderId="0" applyBorder="0" applyProtection="0"/>
    <xf numFmtId="0" fontId="10" fillId="0" borderId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1">
    <xf numFmtId="0" fontId="0" fillId="0" borderId="0" xfId="0"/>
    <xf numFmtId="165" fontId="0" fillId="0" borderId="0" xfId="0" applyNumberFormat="1"/>
    <xf numFmtId="165" fontId="4" fillId="0" borderId="0" xfId="0" applyNumberFormat="1" applyFont="1" applyAlignment="1">
      <alignment horizontal="center" vertical="center"/>
    </xf>
    <xf numFmtId="49" fontId="0" fillId="0" borderId="0" xfId="0" applyNumberFormat="1"/>
    <xf numFmtId="166" fontId="4" fillId="0" borderId="0" xfId="0" applyNumberFormat="1" applyFont="1" applyAlignment="1">
      <alignment horizontal="center" vertical="center"/>
    </xf>
    <xf numFmtId="166" fontId="0" fillId="0" borderId="0" xfId="0" applyNumberFormat="1"/>
    <xf numFmtId="165" fontId="5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left"/>
    </xf>
    <xf numFmtId="164" fontId="2" fillId="3" borderId="5" xfId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22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22" fontId="8" fillId="2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167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center" vertical="center"/>
    </xf>
    <xf numFmtId="171" fontId="8" fillId="4" borderId="1" xfId="0" applyNumberFormat="1" applyFont="1" applyFill="1" applyBorder="1" applyAlignment="1">
      <alignment horizontal="center" vertical="center"/>
    </xf>
    <xf numFmtId="169" fontId="8" fillId="4" borderId="1" xfId="0" applyNumberFormat="1" applyFont="1" applyFill="1" applyBorder="1" applyAlignment="1">
      <alignment horizontal="center" vertical="center"/>
    </xf>
    <xf numFmtId="170" fontId="8" fillId="4" borderId="1" xfId="0" applyNumberFormat="1" applyFont="1" applyFill="1" applyBorder="1" applyAlignment="1">
      <alignment horizontal="center" vertical="center"/>
    </xf>
    <xf numFmtId="171" fontId="7" fillId="4" borderId="1" xfId="0" applyNumberFormat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/>
    </xf>
    <xf numFmtId="169" fontId="7" fillId="4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65" fontId="1" fillId="5" borderId="6" xfId="0" applyNumberFormat="1" applyFont="1" applyFill="1" applyBorder="1" applyAlignment="1" applyProtection="1">
      <alignment horizontal="left" vertical="center" wrapText="1"/>
      <protection locked="0"/>
    </xf>
    <xf numFmtId="165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4" fontId="7" fillId="0" borderId="3" xfId="0" applyNumberFormat="1" applyFont="1" applyBorder="1" applyAlignment="1">
      <alignment horizontal="center" vertical="center"/>
    </xf>
    <xf numFmtId="44" fontId="7" fillId="0" borderId="4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justify" vertical="center" wrapText="1"/>
    </xf>
    <xf numFmtId="164" fontId="2" fillId="3" borderId="5" xfId="3" applyFont="1" applyFill="1" applyBorder="1" applyAlignment="1">
      <alignment horizontal="center" vertical="center" wrapText="1"/>
    </xf>
    <xf numFmtId="0" fontId="10" fillId="0" borderId="0" xfId="4"/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72" fontId="14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>
      <alignment horizontal="center" vertical="center"/>
    </xf>
    <xf numFmtId="173" fontId="0" fillId="0" borderId="1" xfId="0" applyNumberFormat="1" applyFill="1" applyBorder="1" applyAlignment="1">
      <alignment horizontal="center" vertical="center"/>
    </xf>
    <xf numFmtId="0" fontId="10" fillId="0" borderId="0" xfId="4" applyAlignment="1">
      <alignment horizontal="center" vertical="center"/>
    </xf>
  </cellXfs>
  <cellStyles count="7">
    <cellStyle name="Excel Built-in Normal" xfId="1"/>
    <cellStyle name="Excel Built-in Normal 2" xfId="3"/>
    <cellStyle name="Migliaia 2" xfId="5"/>
    <cellStyle name="Normale" xfId="0" builtinId="0"/>
    <cellStyle name="Normale 2" xfId="4"/>
    <cellStyle name="Normale 3" xfId="2"/>
    <cellStyle name="Valuta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aresanofi@pec.it" TargetMode="External"/><Relationship Id="rId18" Type="http://schemas.openxmlformats.org/officeDocument/2006/relationships/hyperlink" Target="mailto:garesanofi@pec.it" TargetMode="External"/><Relationship Id="rId26" Type="http://schemas.openxmlformats.org/officeDocument/2006/relationships/hyperlink" Target="mailto:garesandoz@legalmail.it" TargetMode="External"/><Relationship Id="rId3" Type="http://schemas.openxmlformats.org/officeDocument/2006/relationships/hyperlink" Target="mailto:uff.gare@alexion.legalmail.it" TargetMode="External"/><Relationship Id="rId21" Type="http://schemas.openxmlformats.org/officeDocument/2006/relationships/hyperlink" Target="mailto:ufficiogare@pec.astrazeneca.it" TargetMode="External"/><Relationship Id="rId7" Type="http://schemas.openxmlformats.org/officeDocument/2006/relationships/hyperlink" Target="mailto:garesanofi@pec.it" TargetMode="External"/><Relationship Id="rId12" Type="http://schemas.openxmlformats.org/officeDocument/2006/relationships/hyperlink" Target="mailto:garesanofi@pec.it" TargetMode="External"/><Relationship Id="rId17" Type="http://schemas.openxmlformats.org/officeDocument/2006/relationships/hyperlink" Target="mailto:garesanofi@pec.it" TargetMode="External"/><Relationship Id="rId25" Type="http://schemas.openxmlformats.org/officeDocument/2006/relationships/hyperlink" Target="mailto:garesandoz@legalmail.it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uff.gare@alexion.legalmail.it" TargetMode="External"/><Relationship Id="rId16" Type="http://schemas.openxmlformats.org/officeDocument/2006/relationships/hyperlink" Target="mailto:garesanofi@pec.it" TargetMode="External"/><Relationship Id="rId20" Type="http://schemas.openxmlformats.org/officeDocument/2006/relationships/hyperlink" Target="mailto:mirumpharma_gare@legalmail.it" TargetMode="External"/><Relationship Id="rId29" Type="http://schemas.openxmlformats.org/officeDocument/2006/relationships/hyperlink" Target="mailto:sciensus@legalmail.it" TargetMode="External"/><Relationship Id="rId1" Type="http://schemas.openxmlformats.org/officeDocument/2006/relationships/hyperlink" Target="mailto:ufficiogare@pec.netgrs.it" TargetMode="External"/><Relationship Id="rId6" Type="http://schemas.openxmlformats.org/officeDocument/2006/relationships/hyperlink" Target="mailto:garesanofi@pec.it" TargetMode="External"/><Relationship Id="rId11" Type="http://schemas.openxmlformats.org/officeDocument/2006/relationships/hyperlink" Target="mailto:garesanofi@pec.it" TargetMode="External"/><Relationship Id="rId24" Type="http://schemas.openxmlformats.org/officeDocument/2006/relationships/hyperlink" Target="mailto:garesandoz@legalmail.it" TargetMode="External"/><Relationship Id="rId32" Type="http://schemas.openxmlformats.org/officeDocument/2006/relationships/hyperlink" Target="mailto:garesandoz@legalmail.it" TargetMode="External"/><Relationship Id="rId5" Type="http://schemas.openxmlformats.org/officeDocument/2006/relationships/hyperlink" Target="mailto:garesanofi@pec.it" TargetMode="External"/><Relationship Id="rId15" Type="http://schemas.openxmlformats.org/officeDocument/2006/relationships/hyperlink" Target="mailto:garesanofi@pec.it" TargetMode="External"/><Relationship Id="rId23" Type="http://schemas.openxmlformats.org/officeDocument/2006/relationships/hyperlink" Target="mailto:garesandoz@legalmail.it" TargetMode="External"/><Relationship Id="rId28" Type="http://schemas.openxmlformats.org/officeDocument/2006/relationships/hyperlink" Target="mailto:garesandoz@legalmail.it" TargetMode="External"/><Relationship Id="rId10" Type="http://schemas.openxmlformats.org/officeDocument/2006/relationships/hyperlink" Target="mailto:garesanofi@pec.it" TargetMode="External"/><Relationship Id="rId19" Type="http://schemas.openxmlformats.org/officeDocument/2006/relationships/hyperlink" Target="mailto:garesanofi@pec.it" TargetMode="External"/><Relationship Id="rId31" Type="http://schemas.openxmlformats.org/officeDocument/2006/relationships/hyperlink" Target="mailto:garesandoz@legalmail.it" TargetMode="External"/><Relationship Id="rId4" Type="http://schemas.openxmlformats.org/officeDocument/2006/relationships/hyperlink" Target="mailto:biocrystgare@legalmail.it" TargetMode="External"/><Relationship Id="rId9" Type="http://schemas.openxmlformats.org/officeDocument/2006/relationships/hyperlink" Target="mailto:garesanofi@pec.it" TargetMode="External"/><Relationship Id="rId14" Type="http://schemas.openxmlformats.org/officeDocument/2006/relationships/hyperlink" Target="mailto:garesanofi@pec.it" TargetMode="External"/><Relationship Id="rId22" Type="http://schemas.openxmlformats.org/officeDocument/2006/relationships/hyperlink" Target="mailto:ufficiogare@pec.astrazeneca.it" TargetMode="External"/><Relationship Id="rId27" Type="http://schemas.openxmlformats.org/officeDocument/2006/relationships/hyperlink" Target="mailto:garesandoz@legalmail.it" TargetMode="External"/><Relationship Id="rId30" Type="http://schemas.openxmlformats.org/officeDocument/2006/relationships/hyperlink" Target="mailto:polifarma_uore@legalmail.it" TargetMode="External"/><Relationship Id="rId8" Type="http://schemas.openxmlformats.org/officeDocument/2006/relationships/hyperlink" Target="mailto:garesanofi@pec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zoomScale="83" zoomScaleNormal="8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5" sqref="I15"/>
    </sheetView>
  </sheetViews>
  <sheetFormatPr defaultColWidth="9.140625" defaultRowHeight="15" x14ac:dyDescent="0.25"/>
  <cols>
    <col min="1" max="1" width="7.140625" bestFit="1" customWidth="1"/>
    <col min="2" max="2" width="10.28515625" customWidth="1"/>
    <col min="3" max="3" width="15.28515625" customWidth="1"/>
    <col min="4" max="4" width="32.85546875" style="1" customWidth="1"/>
    <col min="5" max="5" width="20.7109375" style="1" customWidth="1"/>
    <col min="6" max="6" width="9.140625" style="1" customWidth="1"/>
    <col min="7" max="7" width="18.7109375" style="1" customWidth="1"/>
    <col min="8" max="8" width="13.85546875" style="1" customWidth="1"/>
    <col min="9" max="9" width="17.140625" style="1" customWidth="1"/>
    <col min="10" max="10" width="17.140625" style="3" customWidth="1"/>
    <col min="11" max="12" width="25" customWidth="1"/>
    <col min="13" max="13" width="15.42578125" customWidth="1"/>
    <col min="14" max="14" width="30" style="1" customWidth="1"/>
    <col min="15" max="15" width="18.85546875" style="1" customWidth="1"/>
    <col min="16" max="16" width="15" style="1" customWidth="1"/>
    <col min="17" max="17" width="27.5703125" style="5" customWidth="1"/>
    <col min="18" max="21" width="13" style="5" customWidth="1"/>
    <col min="22" max="22" width="38.85546875" style="5" customWidth="1"/>
    <col min="23" max="23" width="25.28515625" style="5" customWidth="1"/>
    <col min="24" max="24" width="13" style="5" customWidth="1"/>
    <col min="25" max="25" width="21.5703125" style="5" customWidth="1"/>
    <col min="26" max="28" width="13" style="5" customWidth="1"/>
    <col min="29" max="29" width="15.7109375" style="5" customWidth="1"/>
    <col min="30" max="32" width="13" style="5" customWidth="1"/>
    <col min="33" max="16384" width="9.140625" style="1"/>
  </cols>
  <sheetData>
    <row r="1" spans="1:32" ht="96.75" customHeight="1" x14ac:dyDescent="0.25">
      <c r="A1" s="48" t="s">
        <v>408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 ht="38.25" x14ac:dyDescent="0.25">
      <c r="A2" s="8" t="s">
        <v>401</v>
      </c>
      <c r="B2" s="8" t="s">
        <v>402</v>
      </c>
      <c r="C2" s="8" t="s">
        <v>403</v>
      </c>
      <c r="D2" s="8" t="s">
        <v>404</v>
      </c>
      <c r="E2" s="8" t="s">
        <v>312</v>
      </c>
      <c r="F2" s="8" t="s">
        <v>313</v>
      </c>
      <c r="G2" s="8" t="s">
        <v>314</v>
      </c>
      <c r="H2" s="8" t="s">
        <v>93</v>
      </c>
      <c r="I2" s="8" t="s">
        <v>315</v>
      </c>
      <c r="J2" s="8" t="s">
        <v>316</v>
      </c>
      <c r="K2" s="8" t="s">
        <v>377</v>
      </c>
      <c r="L2" s="8" t="s">
        <v>407</v>
      </c>
      <c r="M2" s="8" t="s">
        <v>406</v>
      </c>
      <c r="N2" s="8" t="s">
        <v>317</v>
      </c>
      <c r="O2" s="8" t="s">
        <v>295</v>
      </c>
      <c r="P2" s="8" t="s">
        <v>296</v>
      </c>
      <c r="Q2" s="8" t="s">
        <v>297</v>
      </c>
      <c r="R2" s="8" t="s">
        <v>298</v>
      </c>
      <c r="S2" s="8" t="s">
        <v>299</v>
      </c>
      <c r="T2" s="8" t="s">
        <v>300</v>
      </c>
      <c r="U2" s="8" t="s">
        <v>301</v>
      </c>
      <c r="V2" s="8" t="s">
        <v>302</v>
      </c>
      <c r="W2" s="8" t="s">
        <v>303</v>
      </c>
      <c r="X2" s="8" t="s">
        <v>304</v>
      </c>
      <c r="Y2" s="8" t="s">
        <v>305</v>
      </c>
      <c r="Z2" s="8" t="s">
        <v>405</v>
      </c>
      <c r="AA2" s="8" t="s">
        <v>306</v>
      </c>
      <c r="AB2" s="8" t="s">
        <v>307</v>
      </c>
      <c r="AC2" s="8" t="s">
        <v>308</v>
      </c>
      <c r="AD2" s="8" t="s">
        <v>309</v>
      </c>
      <c r="AE2" s="8" t="s">
        <v>310</v>
      </c>
      <c r="AF2" s="8" t="s">
        <v>311</v>
      </c>
    </row>
    <row r="3" spans="1:32" ht="38.25" x14ac:dyDescent="0.25">
      <c r="A3" s="15" t="s">
        <v>9</v>
      </c>
      <c r="B3" s="15" t="s">
        <v>2</v>
      </c>
      <c r="C3" s="15" t="s">
        <v>118</v>
      </c>
      <c r="D3" s="19" t="s">
        <v>94</v>
      </c>
      <c r="E3" s="15" t="s">
        <v>10</v>
      </c>
      <c r="F3" s="15" t="s">
        <v>11</v>
      </c>
      <c r="G3" s="22" t="s">
        <v>119</v>
      </c>
      <c r="H3" s="16">
        <v>1591</v>
      </c>
      <c r="I3" s="20">
        <v>3375</v>
      </c>
      <c r="J3" s="40"/>
      <c r="K3" s="40"/>
      <c r="L3" s="39"/>
      <c r="M3" s="39"/>
      <c r="N3" s="15" t="s">
        <v>120</v>
      </c>
      <c r="O3" s="13" t="s">
        <v>110</v>
      </c>
      <c r="P3" s="12" t="s">
        <v>354</v>
      </c>
      <c r="Q3" s="10" t="s">
        <v>355</v>
      </c>
      <c r="R3" s="10" t="s">
        <v>356</v>
      </c>
      <c r="S3" s="10" t="s">
        <v>357</v>
      </c>
      <c r="T3" s="15" t="s">
        <v>121</v>
      </c>
      <c r="U3" s="15" t="s">
        <v>122</v>
      </c>
      <c r="V3" s="19" t="s">
        <v>123</v>
      </c>
      <c r="W3" s="39"/>
      <c r="X3" s="38"/>
      <c r="Y3" s="39"/>
      <c r="Z3" s="16">
        <v>10</v>
      </c>
      <c r="AA3" s="38"/>
      <c r="AB3" s="15" t="s">
        <v>9</v>
      </c>
      <c r="AC3" s="17">
        <v>49549</v>
      </c>
      <c r="AD3" s="16">
        <v>1</v>
      </c>
      <c r="AE3" s="15"/>
      <c r="AF3" s="37"/>
    </row>
    <row r="4" spans="1:32" ht="31.15" customHeight="1" x14ac:dyDescent="0.25">
      <c r="A4" s="15" t="s">
        <v>12</v>
      </c>
      <c r="B4" s="15" t="s">
        <v>2</v>
      </c>
      <c r="C4" s="15" t="s">
        <v>124</v>
      </c>
      <c r="D4" s="19" t="s">
        <v>95</v>
      </c>
      <c r="E4" s="15" t="s">
        <v>125</v>
      </c>
      <c r="F4" s="15" t="s">
        <v>13</v>
      </c>
      <c r="G4" s="23" t="s">
        <v>378</v>
      </c>
      <c r="H4" s="16">
        <v>1833</v>
      </c>
      <c r="I4" s="20">
        <v>224.9</v>
      </c>
      <c r="J4" s="40"/>
      <c r="K4" s="40"/>
      <c r="L4" s="39"/>
      <c r="M4" s="39"/>
      <c r="N4" s="15" t="s">
        <v>126</v>
      </c>
      <c r="O4" s="13" t="s">
        <v>318</v>
      </c>
      <c r="P4" s="12" t="s">
        <v>323</v>
      </c>
      <c r="Q4" s="10" t="s">
        <v>322</v>
      </c>
      <c r="R4" s="10" t="s">
        <v>324</v>
      </c>
      <c r="S4" s="10" t="s">
        <v>325</v>
      </c>
      <c r="T4" s="15" t="s">
        <v>121</v>
      </c>
      <c r="U4" s="15" t="s">
        <v>127</v>
      </c>
      <c r="V4" s="19" t="s">
        <v>128</v>
      </c>
      <c r="W4" s="39"/>
      <c r="X4" s="38"/>
      <c r="Y4" s="39"/>
      <c r="Z4" s="16">
        <v>10</v>
      </c>
      <c r="AA4" s="38"/>
      <c r="AB4" s="15" t="s">
        <v>9</v>
      </c>
      <c r="AC4" s="17">
        <v>1</v>
      </c>
      <c r="AD4" s="16">
        <v>1</v>
      </c>
      <c r="AE4" s="15"/>
      <c r="AF4" s="37"/>
    </row>
    <row r="5" spans="1:32" x14ac:dyDescent="0.25">
      <c r="A5" s="15" t="s">
        <v>14</v>
      </c>
      <c r="B5" s="15" t="s">
        <v>2</v>
      </c>
      <c r="C5" s="15" t="s">
        <v>130</v>
      </c>
      <c r="D5" s="19" t="s">
        <v>96</v>
      </c>
      <c r="E5" s="15" t="s">
        <v>131</v>
      </c>
      <c r="F5" s="15" t="s">
        <v>132</v>
      </c>
      <c r="G5" s="24" t="s">
        <v>379</v>
      </c>
      <c r="H5" s="16">
        <v>214</v>
      </c>
      <c r="I5" s="20">
        <v>14505.27</v>
      </c>
      <c r="J5" s="41"/>
      <c r="K5" s="40"/>
      <c r="L5" s="39"/>
      <c r="M5" s="39"/>
      <c r="N5" s="15" t="s">
        <v>5</v>
      </c>
      <c r="O5" s="13" t="s">
        <v>15</v>
      </c>
      <c r="P5" s="12" t="s">
        <v>358</v>
      </c>
      <c r="Q5" s="10" t="s">
        <v>359</v>
      </c>
      <c r="R5" s="10" t="s">
        <v>361</v>
      </c>
      <c r="S5" s="10" t="s">
        <v>360</v>
      </c>
      <c r="T5" s="15" t="s">
        <v>133</v>
      </c>
      <c r="U5" s="15" t="s">
        <v>131</v>
      </c>
      <c r="V5" s="19" t="s">
        <v>16</v>
      </c>
      <c r="W5" s="39"/>
      <c r="X5" s="38"/>
      <c r="Y5" s="39"/>
      <c r="Z5" s="16">
        <v>10</v>
      </c>
      <c r="AA5" s="38"/>
      <c r="AB5" s="15" t="s">
        <v>9</v>
      </c>
      <c r="AC5" s="17">
        <v>48513</v>
      </c>
      <c r="AD5" s="16">
        <v>1</v>
      </c>
      <c r="AE5" s="15"/>
      <c r="AF5" s="37"/>
    </row>
    <row r="6" spans="1:32" ht="49.5" customHeight="1" x14ac:dyDescent="0.25">
      <c r="A6" s="15" t="s">
        <v>17</v>
      </c>
      <c r="B6" s="15" t="s">
        <v>2</v>
      </c>
      <c r="C6" s="15" t="s">
        <v>134</v>
      </c>
      <c r="D6" s="19" t="s">
        <v>97</v>
      </c>
      <c r="E6" s="15" t="s">
        <v>135</v>
      </c>
      <c r="F6" s="15" t="s">
        <v>18</v>
      </c>
      <c r="G6" s="22" t="s">
        <v>136</v>
      </c>
      <c r="H6" s="16">
        <v>27</v>
      </c>
      <c r="I6" s="20">
        <v>217683</v>
      </c>
      <c r="J6" s="40"/>
      <c r="K6" s="40"/>
      <c r="L6" s="39"/>
      <c r="M6" s="39"/>
      <c r="N6" s="15" t="s">
        <v>137</v>
      </c>
      <c r="O6" s="13" t="s">
        <v>6</v>
      </c>
      <c r="P6" s="12" t="s">
        <v>326</v>
      </c>
      <c r="Q6" s="10" t="s">
        <v>327</v>
      </c>
      <c r="R6" s="10" t="s">
        <v>328</v>
      </c>
      <c r="S6" s="10" t="s">
        <v>329</v>
      </c>
      <c r="T6" s="15" t="s">
        <v>138</v>
      </c>
      <c r="U6" s="15" t="s">
        <v>139</v>
      </c>
      <c r="V6" s="19" t="s">
        <v>140</v>
      </c>
      <c r="W6" s="39"/>
      <c r="X6" s="38"/>
      <c r="Y6" s="39"/>
      <c r="Z6" s="16">
        <v>10</v>
      </c>
      <c r="AA6" s="38"/>
      <c r="AB6" s="15" t="s">
        <v>9</v>
      </c>
      <c r="AC6" s="17">
        <v>36161</v>
      </c>
      <c r="AD6" s="16">
        <v>1</v>
      </c>
      <c r="AE6" s="11" t="s">
        <v>380</v>
      </c>
      <c r="AF6" s="37"/>
    </row>
    <row r="7" spans="1:32" x14ac:dyDescent="0.25">
      <c r="A7" s="15" t="s">
        <v>19</v>
      </c>
      <c r="B7" s="15" t="s">
        <v>2</v>
      </c>
      <c r="C7" s="15" t="s">
        <v>141</v>
      </c>
      <c r="D7" s="19" t="s">
        <v>117</v>
      </c>
      <c r="E7" s="15" t="s">
        <v>20</v>
      </c>
      <c r="F7" s="15" t="s">
        <v>21</v>
      </c>
      <c r="G7" s="25" t="s">
        <v>381</v>
      </c>
      <c r="H7" s="16">
        <v>108504</v>
      </c>
      <c r="I7" s="20">
        <v>84.15</v>
      </c>
      <c r="J7" s="35">
        <v>84.15</v>
      </c>
      <c r="K7" s="20">
        <v>9130611.5999999996</v>
      </c>
      <c r="L7" s="50">
        <f>K7+K8</f>
        <v>11760130.800000001</v>
      </c>
      <c r="M7" s="13">
        <v>62.61</v>
      </c>
      <c r="N7" s="10" t="s">
        <v>116</v>
      </c>
      <c r="O7" s="13" t="s">
        <v>111</v>
      </c>
      <c r="P7" s="12" t="s">
        <v>330</v>
      </c>
      <c r="Q7" s="10" t="s">
        <v>331</v>
      </c>
      <c r="R7" s="10" t="s">
        <v>332</v>
      </c>
      <c r="S7" s="10" t="s">
        <v>333</v>
      </c>
      <c r="T7" s="15" t="s">
        <v>142</v>
      </c>
      <c r="U7" s="15" t="s">
        <v>143</v>
      </c>
      <c r="V7" s="19" t="s">
        <v>144</v>
      </c>
      <c r="W7" s="13">
        <v>84.15</v>
      </c>
      <c r="X7" s="15" t="s">
        <v>0</v>
      </c>
      <c r="Y7" s="13">
        <v>7426.8</v>
      </c>
      <c r="Z7" s="16">
        <v>10</v>
      </c>
      <c r="AA7" s="15" t="s">
        <v>129</v>
      </c>
      <c r="AB7" s="15" t="s">
        <v>9</v>
      </c>
      <c r="AC7" s="17">
        <v>46084</v>
      </c>
      <c r="AD7" s="16">
        <v>30</v>
      </c>
      <c r="AE7" s="15"/>
      <c r="AF7" s="13">
        <v>62.61</v>
      </c>
    </row>
    <row r="8" spans="1:32" ht="29.25" customHeight="1" x14ac:dyDescent="0.25">
      <c r="A8" s="15" t="s">
        <v>19</v>
      </c>
      <c r="B8" s="15" t="s">
        <v>3</v>
      </c>
      <c r="C8" s="15" t="s">
        <v>141</v>
      </c>
      <c r="D8" s="19" t="s">
        <v>117</v>
      </c>
      <c r="E8" s="15" t="s">
        <v>22</v>
      </c>
      <c r="F8" s="15" t="s">
        <v>21</v>
      </c>
      <c r="G8" s="25" t="s">
        <v>382</v>
      </c>
      <c r="H8" s="16">
        <v>93744</v>
      </c>
      <c r="I8" s="20">
        <v>28.05</v>
      </c>
      <c r="J8" s="35">
        <v>28.05</v>
      </c>
      <c r="K8" s="20">
        <v>2629519.2000000002</v>
      </c>
      <c r="L8" s="51"/>
      <c r="M8" s="13">
        <v>62.61</v>
      </c>
      <c r="N8" s="10" t="s">
        <v>116</v>
      </c>
      <c r="O8" s="13" t="s">
        <v>111</v>
      </c>
      <c r="P8" s="12" t="s">
        <v>330</v>
      </c>
      <c r="Q8" s="10" t="s">
        <v>331</v>
      </c>
      <c r="R8" s="10" t="s">
        <v>332</v>
      </c>
      <c r="S8" s="10" t="s">
        <v>333</v>
      </c>
      <c r="T8" s="15" t="s">
        <v>142</v>
      </c>
      <c r="U8" s="15" t="s">
        <v>145</v>
      </c>
      <c r="V8" s="19" t="s">
        <v>146</v>
      </c>
      <c r="W8" s="18">
        <v>285</v>
      </c>
      <c r="X8" s="15" t="s">
        <v>0</v>
      </c>
      <c r="Y8" s="13">
        <v>7426.8</v>
      </c>
      <c r="Z8" s="16">
        <v>10</v>
      </c>
      <c r="AA8" s="15" t="s">
        <v>129</v>
      </c>
      <c r="AB8" s="15" t="s">
        <v>9</v>
      </c>
      <c r="AC8" s="17">
        <v>46084</v>
      </c>
      <c r="AD8" s="16">
        <v>90</v>
      </c>
      <c r="AE8" s="15"/>
      <c r="AF8" s="13">
        <v>62.61</v>
      </c>
    </row>
    <row r="9" spans="1:32" x14ac:dyDescent="0.25">
      <c r="A9" s="15" t="s">
        <v>23</v>
      </c>
      <c r="B9" s="15" t="s">
        <v>2</v>
      </c>
      <c r="C9" s="15" t="s">
        <v>147</v>
      </c>
      <c r="D9" s="19" t="s">
        <v>98</v>
      </c>
      <c r="E9" s="15" t="s">
        <v>148</v>
      </c>
      <c r="F9" s="15" t="s">
        <v>24</v>
      </c>
      <c r="G9" s="23" t="s">
        <v>383</v>
      </c>
      <c r="H9" s="16">
        <v>489984</v>
      </c>
      <c r="I9" s="35">
        <v>24.542000000000002</v>
      </c>
      <c r="J9" s="35">
        <v>24.542000000000002</v>
      </c>
      <c r="K9" s="20">
        <v>12025187.328</v>
      </c>
      <c r="L9" s="47">
        <f>K9</f>
        <v>12025187.328</v>
      </c>
      <c r="M9" s="13">
        <v>59.31</v>
      </c>
      <c r="N9" s="15" t="s">
        <v>25</v>
      </c>
      <c r="O9" s="13" t="s">
        <v>111</v>
      </c>
      <c r="P9" s="12" t="s">
        <v>330</v>
      </c>
      <c r="Q9" s="10" t="s">
        <v>331</v>
      </c>
      <c r="R9" s="10" t="s">
        <v>332</v>
      </c>
      <c r="S9" s="10" t="s">
        <v>333</v>
      </c>
      <c r="T9" s="15" t="s">
        <v>142</v>
      </c>
      <c r="U9" s="15" t="s">
        <v>149</v>
      </c>
      <c r="V9" s="19" t="s">
        <v>150</v>
      </c>
      <c r="W9" s="13">
        <v>24.542000000000002</v>
      </c>
      <c r="X9" s="15" t="s">
        <v>2</v>
      </c>
      <c r="Y9" s="13">
        <v>1990.38</v>
      </c>
      <c r="Z9" s="16">
        <v>10</v>
      </c>
      <c r="AA9" s="15" t="s">
        <v>129</v>
      </c>
      <c r="AB9" s="15" t="s">
        <v>9</v>
      </c>
      <c r="AC9" s="17">
        <v>47107</v>
      </c>
      <c r="AD9" s="16">
        <v>30</v>
      </c>
      <c r="AE9" s="15"/>
      <c r="AF9" s="13">
        <v>59.31</v>
      </c>
    </row>
    <row r="10" spans="1:32" ht="39.75" customHeight="1" x14ac:dyDescent="0.25">
      <c r="A10" s="15" t="s">
        <v>26</v>
      </c>
      <c r="B10" s="15" t="s">
        <v>2</v>
      </c>
      <c r="C10" s="15" t="s">
        <v>151</v>
      </c>
      <c r="D10" s="19" t="s">
        <v>99</v>
      </c>
      <c r="E10" s="15" t="s">
        <v>152</v>
      </c>
      <c r="F10" s="15" t="s">
        <v>8</v>
      </c>
      <c r="G10" s="23" t="s">
        <v>27</v>
      </c>
      <c r="H10" s="16">
        <v>18837</v>
      </c>
      <c r="I10" s="20">
        <v>45.17</v>
      </c>
      <c r="J10" s="35">
        <v>45.17</v>
      </c>
      <c r="K10" s="20">
        <v>850867.29</v>
      </c>
      <c r="L10" s="47">
        <f t="shared" ref="L10" si="0">K10</f>
        <v>850867.29</v>
      </c>
      <c r="M10" s="13">
        <v>38.93</v>
      </c>
      <c r="N10" s="15" t="s">
        <v>109</v>
      </c>
      <c r="O10" s="13" t="s">
        <v>111</v>
      </c>
      <c r="P10" s="12" t="s">
        <v>330</v>
      </c>
      <c r="Q10" s="10" t="s">
        <v>331</v>
      </c>
      <c r="R10" s="10" t="s">
        <v>332</v>
      </c>
      <c r="S10" s="10" t="s">
        <v>333</v>
      </c>
      <c r="T10" s="15" t="s">
        <v>133</v>
      </c>
      <c r="U10" s="15" t="s">
        <v>153</v>
      </c>
      <c r="V10" s="19" t="s">
        <v>154</v>
      </c>
      <c r="W10" s="13">
        <v>813.68</v>
      </c>
      <c r="X10" s="15" t="s">
        <v>0</v>
      </c>
      <c r="Y10" s="13">
        <v>45.17</v>
      </c>
      <c r="Z10" s="16">
        <v>10</v>
      </c>
      <c r="AA10" s="15" t="s">
        <v>129</v>
      </c>
      <c r="AB10" s="15" t="s">
        <v>9</v>
      </c>
      <c r="AC10" s="17">
        <v>46905</v>
      </c>
      <c r="AD10" s="16">
        <v>10</v>
      </c>
      <c r="AE10" s="15"/>
      <c r="AF10" s="13">
        <v>38.93</v>
      </c>
    </row>
    <row r="11" spans="1:32" ht="27.75" customHeight="1" x14ac:dyDescent="0.25">
      <c r="A11" s="15" t="s">
        <v>28</v>
      </c>
      <c r="B11" s="15" t="s">
        <v>2</v>
      </c>
      <c r="C11" s="15" t="s">
        <v>155</v>
      </c>
      <c r="D11" s="19" t="s">
        <v>100</v>
      </c>
      <c r="E11" s="15" t="s">
        <v>156</v>
      </c>
      <c r="F11" s="15" t="s">
        <v>29</v>
      </c>
      <c r="G11" s="23" t="s">
        <v>384</v>
      </c>
      <c r="H11" s="16">
        <v>1661</v>
      </c>
      <c r="I11" s="20">
        <v>2850.8</v>
      </c>
      <c r="J11" s="40"/>
      <c r="K11" s="40"/>
      <c r="L11" s="39"/>
      <c r="M11" s="39"/>
      <c r="N11" s="15" t="s">
        <v>126</v>
      </c>
      <c r="O11" s="13" t="s">
        <v>114</v>
      </c>
      <c r="P11" s="12" t="s">
        <v>342</v>
      </c>
      <c r="Q11" s="10" t="s">
        <v>343</v>
      </c>
      <c r="R11" s="10" t="s">
        <v>344</v>
      </c>
      <c r="S11" s="10" t="s">
        <v>345</v>
      </c>
      <c r="T11" s="15" t="s">
        <v>157</v>
      </c>
      <c r="U11" s="15" t="s">
        <v>158</v>
      </c>
      <c r="V11" s="19" t="s">
        <v>159</v>
      </c>
      <c r="W11" s="39"/>
      <c r="X11" s="38"/>
      <c r="Y11" s="39"/>
      <c r="Z11" s="16">
        <v>10</v>
      </c>
      <c r="AA11" s="38"/>
      <c r="AB11" s="15" t="s">
        <v>9</v>
      </c>
      <c r="AC11" s="17">
        <v>49095</v>
      </c>
      <c r="AD11" s="16">
        <v>1</v>
      </c>
      <c r="AE11" s="15"/>
      <c r="AF11" s="37"/>
    </row>
    <row r="12" spans="1:32" ht="32.25" customHeight="1" x14ac:dyDescent="0.25">
      <c r="A12" s="15" t="s">
        <v>30</v>
      </c>
      <c r="B12" s="15" t="s">
        <v>2</v>
      </c>
      <c r="C12" s="15" t="s">
        <v>160</v>
      </c>
      <c r="D12" s="19" t="s">
        <v>101</v>
      </c>
      <c r="E12" s="15" t="s">
        <v>31</v>
      </c>
      <c r="F12" s="15" t="s">
        <v>161</v>
      </c>
      <c r="G12" s="22" t="s">
        <v>162</v>
      </c>
      <c r="H12" s="16">
        <v>6493</v>
      </c>
      <c r="I12" s="20">
        <v>450</v>
      </c>
      <c r="J12" s="20">
        <v>450</v>
      </c>
      <c r="K12" s="20">
        <v>2921850</v>
      </c>
      <c r="L12" s="47">
        <f>K12</f>
        <v>2921850</v>
      </c>
      <c r="M12" s="13">
        <v>46.68</v>
      </c>
      <c r="N12" s="15" t="s">
        <v>109</v>
      </c>
      <c r="O12" s="13" t="s">
        <v>111</v>
      </c>
      <c r="P12" s="12" t="s">
        <v>330</v>
      </c>
      <c r="Q12" s="10" t="s">
        <v>331</v>
      </c>
      <c r="R12" s="10" t="s">
        <v>332</v>
      </c>
      <c r="S12" s="10" t="s">
        <v>333</v>
      </c>
      <c r="T12" s="15" t="s">
        <v>163</v>
      </c>
      <c r="U12" s="15" t="s">
        <v>164</v>
      </c>
      <c r="V12" s="19" t="s">
        <v>165</v>
      </c>
      <c r="W12" s="13">
        <v>450</v>
      </c>
      <c r="X12" s="15" t="s">
        <v>0</v>
      </c>
      <c r="Y12" s="13">
        <v>4641.75</v>
      </c>
      <c r="Z12" s="16">
        <v>10</v>
      </c>
      <c r="AA12" s="15" t="s">
        <v>129</v>
      </c>
      <c r="AB12" s="15" t="s">
        <v>9</v>
      </c>
      <c r="AC12" s="17">
        <v>47026</v>
      </c>
      <c r="AD12" s="16">
        <v>5</v>
      </c>
      <c r="AE12" s="15"/>
      <c r="AF12" s="13">
        <v>46.68</v>
      </c>
    </row>
    <row r="13" spans="1:32" ht="23.25" customHeight="1" x14ac:dyDescent="0.25">
      <c r="A13" s="15" t="s">
        <v>32</v>
      </c>
      <c r="B13" s="15" t="s">
        <v>2</v>
      </c>
      <c r="C13" s="15" t="s">
        <v>166</v>
      </c>
      <c r="D13" s="19" t="s">
        <v>167</v>
      </c>
      <c r="E13" s="15" t="s">
        <v>168</v>
      </c>
      <c r="F13" s="15" t="s">
        <v>33</v>
      </c>
      <c r="G13" s="25" t="s">
        <v>381</v>
      </c>
      <c r="H13" s="16">
        <v>305541</v>
      </c>
      <c r="I13" s="20">
        <v>62.43</v>
      </c>
      <c r="J13" s="42"/>
      <c r="K13" s="40"/>
      <c r="L13" s="39"/>
      <c r="M13" s="39"/>
      <c r="N13" s="10" t="s">
        <v>116</v>
      </c>
      <c r="O13" s="13" t="s">
        <v>112</v>
      </c>
      <c r="P13" s="9" t="s">
        <v>362</v>
      </c>
      <c r="Q13" s="11" t="s">
        <v>349</v>
      </c>
      <c r="R13" s="10" t="s">
        <v>363</v>
      </c>
      <c r="S13" s="10" t="s">
        <v>364</v>
      </c>
      <c r="T13" s="15" t="s">
        <v>169</v>
      </c>
      <c r="U13" s="15" t="s">
        <v>170</v>
      </c>
      <c r="V13" s="19" t="s">
        <v>171</v>
      </c>
      <c r="W13" s="39"/>
      <c r="X13" s="38"/>
      <c r="Y13" s="39"/>
      <c r="Z13" s="16">
        <v>10</v>
      </c>
      <c r="AA13" s="38"/>
      <c r="AB13" s="15" t="s">
        <v>9</v>
      </c>
      <c r="AC13" s="17">
        <v>48406</v>
      </c>
      <c r="AD13" s="16">
        <v>56</v>
      </c>
      <c r="AE13" s="15" t="s">
        <v>172</v>
      </c>
      <c r="AF13" s="37"/>
    </row>
    <row r="14" spans="1:32" ht="27" customHeight="1" x14ac:dyDescent="0.25">
      <c r="A14" s="15" t="s">
        <v>34</v>
      </c>
      <c r="B14" s="15" t="s">
        <v>2</v>
      </c>
      <c r="C14" s="15" t="s">
        <v>173</v>
      </c>
      <c r="D14" s="19" t="s">
        <v>102</v>
      </c>
      <c r="E14" s="15" t="s">
        <v>174</v>
      </c>
      <c r="F14" s="15" t="s">
        <v>175</v>
      </c>
      <c r="G14" s="25" t="s">
        <v>382</v>
      </c>
      <c r="H14" s="16">
        <v>121914</v>
      </c>
      <c r="I14" s="20">
        <v>117.578</v>
      </c>
      <c r="J14" s="41"/>
      <c r="K14" s="40"/>
      <c r="L14" s="39"/>
      <c r="M14" s="39"/>
      <c r="N14" s="10" t="s">
        <v>398</v>
      </c>
      <c r="O14" s="14" t="s">
        <v>348</v>
      </c>
      <c r="P14" s="12" t="s">
        <v>347</v>
      </c>
      <c r="Q14" s="11" t="s">
        <v>349</v>
      </c>
      <c r="R14" s="10" t="s">
        <v>350</v>
      </c>
      <c r="S14" s="10" t="s">
        <v>346</v>
      </c>
      <c r="T14" s="15" t="s">
        <v>176</v>
      </c>
      <c r="U14" s="15" t="s">
        <v>174</v>
      </c>
      <c r="V14" s="19" t="s">
        <v>177</v>
      </c>
      <c r="W14" s="39"/>
      <c r="X14" s="38"/>
      <c r="Y14" s="39"/>
      <c r="Z14" s="16">
        <v>10</v>
      </c>
      <c r="AA14" s="38"/>
      <c r="AB14" s="15" t="s">
        <v>9</v>
      </c>
      <c r="AC14" s="17">
        <v>48018</v>
      </c>
      <c r="AD14" s="16">
        <v>60</v>
      </c>
      <c r="AE14" s="15"/>
      <c r="AF14" s="39"/>
    </row>
    <row r="15" spans="1:32" ht="31.15" customHeight="1" x14ac:dyDescent="0.25">
      <c r="A15" s="15" t="s">
        <v>34</v>
      </c>
      <c r="B15" s="15" t="s">
        <v>3</v>
      </c>
      <c r="C15" s="15" t="s">
        <v>173</v>
      </c>
      <c r="D15" s="19" t="s">
        <v>102</v>
      </c>
      <c r="E15" s="15" t="s">
        <v>178</v>
      </c>
      <c r="F15" s="15" t="s">
        <v>175</v>
      </c>
      <c r="G15" s="25" t="s">
        <v>385</v>
      </c>
      <c r="H15" s="16">
        <v>126828</v>
      </c>
      <c r="I15" s="20">
        <v>47.030999999999999</v>
      </c>
      <c r="J15" s="41"/>
      <c r="K15" s="40"/>
      <c r="L15" s="39"/>
      <c r="M15" s="39"/>
      <c r="N15" s="10" t="s">
        <v>398</v>
      </c>
      <c r="O15" s="14" t="s">
        <v>348</v>
      </c>
      <c r="P15" s="12" t="s">
        <v>347</v>
      </c>
      <c r="Q15" s="11" t="s">
        <v>349</v>
      </c>
      <c r="R15" s="10" t="s">
        <v>350</v>
      </c>
      <c r="S15" s="10" t="s">
        <v>346</v>
      </c>
      <c r="T15" s="15" t="s">
        <v>176</v>
      </c>
      <c r="U15" s="15" t="s">
        <v>178</v>
      </c>
      <c r="V15" s="19" t="s">
        <v>179</v>
      </c>
      <c r="W15" s="39"/>
      <c r="X15" s="38"/>
      <c r="Y15" s="39"/>
      <c r="Z15" s="16">
        <v>10</v>
      </c>
      <c r="AA15" s="38"/>
      <c r="AB15" s="15" t="s">
        <v>9</v>
      </c>
      <c r="AC15" s="17">
        <v>48018</v>
      </c>
      <c r="AD15" s="16">
        <v>60</v>
      </c>
      <c r="AE15" s="15"/>
      <c r="AF15" s="39"/>
    </row>
    <row r="16" spans="1:32" ht="38.25" x14ac:dyDescent="0.25">
      <c r="A16" s="15" t="s">
        <v>35</v>
      </c>
      <c r="B16" s="15" t="s">
        <v>2</v>
      </c>
      <c r="C16" s="15" t="s">
        <v>180</v>
      </c>
      <c r="D16" s="19" t="s">
        <v>36</v>
      </c>
      <c r="E16" s="15" t="s">
        <v>181</v>
      </c>
      <c r="F16" s="15" t="s">
        <v>37</v>
      </c>
      <c r="G16" s="22" t="s">
        <v>182</v>
      </c>
      <c r="H16" s="16">
        <v>31800</v>
      </c>
      <c r="I16" s="20">
        <v>1100</v>
      </c>
      <c r="J16" s="41"/>
      <c r="K16" s="40"/>
      <c r="L16" s="39"/>
      <c r="M16" s="39"/>
      <c r="N16" s="15" t="s">
        <v>120</v>
      </c>
      <c r="O16" s="13" t="s">
        <v>110</v>
      </c>
      <c r="P16" s="12" t="s">
        <v>354</v>
      </c>
      <c r="Q16" s="10" t="s">
        <v>355</v>
      </c>
      <c r="R16" s="10" t="s">
        <v>356</v>
      </c>
      <c r="S16" s="10" t="s">
        <v>357</v>
      </c>
      <c r="T16" s="15" t="s">
        <v>183</v>
      </c>
      <c r="U16" s="15" t="s">
        <v>184</v>
      </c>
      <c r="V16" s="19" t="s">
        <v>185</v>
      </c>
      <c r="W16" s="39"/>
      <c r="X16" s="38"/>
      <c r="Y16" s="39"/>
      <c r="Z16" s="16">
        <v>10</v>
      </c>
      <c r="AA16" s="38"/>
      <c r="AB16" s="15" t="s">
        <v>9</v>
      </c>
      <c r="AC16" s="17">
        <v>46770</v>
      </c>
      <c r="AD16" s="16">
        <v>1</v>
      </c>
      <c r="AE16" s="15"/>
      <c r="AF16" s="37"/>
    </row>
    <row r="17" spans="1:32" x14ac:dyDescent="0.25">
      <c r="A17" s="15" t="s">
        <v>38</v>
      </c>
      <c r="B17" s="15" t="s">
        <v>2</v>
      </c>
      <c r="C17" s="15" t="s">
        <v>186</v>
      </c>
      <c r="D17" s="19" t="s">
        <v>39</v>
      </c>
      <c r="E17" s="15" t="s">
        <v>40</v>
      </c>
      <c r="F17" s="15" t="s">
        <v>41</v>
      </c>
      <c r="G17" s="23" t="s">
        <v>386</v>
      </c>
      <c r="H17" s="16">
        <v>66171</v>
      </c>
      <c r="I17" s="20">
        <v>9.8699999999999996E-2</v>
      </c>
      <c r="J17" s="41"/>
      <c r="K17" s="40"/>
      <c r="L17" s="39"/>
      <c r="M17" s="39"/>
      <c r="N17" s="10" t="s">
        <v>399</v>
      </c>
      <c r="O17" s="13" t="s">
        <v>113</v>
      </c>
      <c r="P17" s="12" t="s">
        <v>368</v>
      </c>
      <c r="Q17" s="10" t="s">
        <v>365</v>
      </c>
      <c r="R17" s="10" t="s">
        <v>367</v>
      </c>
      <c r="S17" s="10" t="s">
        <v>366</v>
      </c>
      <c r="T17" s="15" t="s">
        <v>187</v>
      </c>
      <c r="U17" s="15" t="s">
        <v>188</v>
      </c>
      <c r="V17" s="19" t="s">
        <v>189</v>
      </c>
      <c r="W17" s="39"/>
      <c r="X17" s="38"/>
      <c r="Y17" s="39"/>
      <c r="Z17" s="16">
        <v>10</v>
      </c>
      <c r="AA17" s="38"/>
      <c r="AB17" s="15" t="s">
        <v>9</v>
      </c>
      <c r="AC17" s="17">
        <v>1</v>
      </c>
      <c r="AD17" s="16">
        <v>30</v>
      </c>
      <c r="AE17" s="15"/>
      <c r="AF17" s="37"/>
    </row>
    <row r="18" spans="1:32" x14ac:dyDescent="0.25">
      <c r="A18" s="15" t="s">
        <v>38</v>
      </c>
      <c r="B18" s="15" t="s">
        <v>3</v>
      </c>
      <c r="C18" s="15" t="s">
        <v>186</v>
      </c>
      <c r="D18" s="19" t="s">
        <v>39</v>
      </c>
      <c r="E18" s="15" t="s">
        <v>42</v>
      </c>
      <c r="F18" s="15" t="s">
        <v>41</v>
      </c>
      <c r="G18" s="23" t="s">
        <v>387</v>
      </c>
      <c r="H18" s="16">
        <v>66171</v>
      </c>
      <c r="I18" s="20">
        <v>9.7299999999999998E-2</v>
      </c>
      <c r="J18" s="41"/>
      <c r="K18" s="40"/>
      <c r="L18" s="39"/>
      <c r="M18" s="39"/>
      <c r="N18" s="10" t="s">
        <v>399</v>
      </c>
      <c r="O18" s="13" t="s">
        <v>113</v>
      </c>
      <c r="P18" s="12" t="s">
        <v>368</v>
      </c>
      <c r="Q18" s="10" t="s">
        <v>365</v>
      </c>
      <c r="R18" s="10" t="s">
        <v>367</v>
      </c>
      <c r="S18" s="10" t="s">
        <v>366</v>
      </c>
      <c r="T18" s="15" t="s">
        <v>187</v>
      </c>
      <c r="U18" s="15" t="s">
        <v>190</v>
      </c>
      <c r="V18" s="19" t="s">
        <v>191</v>
      </c>
      <c r="W18" s="39"/>
      <c r="X18" s="38"/>
      <c r="Y18" s="39"/>
      <c r="Z18" s="16">
        <v>10</v>
      </c>
      <c r="AA18" s="38"/>
      <c r="AB18" s="15" t="s">
        <v>9</v>
      </c>
      <c r="AC18" s="17">
        <v>1</v>
      </c>
      <c r="AD18" s="16">
        <v>30</v>
      </c>
      <c r="AE18" s="15"/>
      <c r="AF18" s="37"/>
    </row>
    <row r="19" spans="1:32" x14ac:dyDescent="0.25">
      <c r="A19" s="15" t="s">
        <v>38</v>
      </c>
      <c r="B19" s="15" t="s">
        <v>1</v>
      </c>
      <c r="C19" s="15" t="s">
        <v>186</v>
      </c>
      <c r="D19" s="19" t="s">
        <v>39</v>
      </c>
      <c r="E19" s="15" t="s">
        <v>43</v>
      </c>
      <c r="F19" s="15" t="s">
        <v>41</v>
      </c>
      <c r="G19" s="23" t="s">
        <v>388</v>
      </c>
      <c r="H19" s="16">
        <v>100184</v>
      </c>
      <c r="I19" s="20">
        <v>0.1017</v>
      </c>
      <c r="J19" s="41"/>
      <c r="K19" s="40"/>
      <c r="L19" s="39"/>
      <c r="M19" s="39"/>
      <c r="N19" s="10" t="s">
        <v>399</v>
      </c>
      <c r="O19" s="13" t="s">
        <v>113</v>
      </c>
      <c r="P19" s="12" t="s">
        <v>368</v>
      </c>
      <c r="Q19" s="10" t="s">
        <v>365</v>
      </c>
      <c r="R19" s="10" t="s">
        <v>367</v>
      </c>
      <c r="S19" s="10" t="s">
        <v>366</v>
      </c>
      <c r="T19" s="15" t="s">
        <v>187</v>
      </c>
      <c r="U19" s="15" t="s">
        <v>192</v>
      </c>
      <c r="V19" s="19" t="s">
        <v>193</v>
      </c>
      <c r="W19" s="39"/>
      <c r="X19" s="38"/>
      <c r="Y19" s="39"/>
      <c r="Z19" s="16">
        <v>10</v>
      </c>
      <c r="AA19" s="38"/>
      <c r="AB19" s="15" t="s">
        <v>9</v>
      </c>
      <c r="AC19" s="17">
        <v>1</v>
      </c>
      <c r="AD19" s="16">
        <v>30</v>
      </c>
      <c r="AE19" s="15"/>
      <c r="AF19" s="37"/>
    </row>
    <row r="20" spans="1:32" x14ac:dyDescent="0.25">
      <c r="A20" s="15" t="s">
        <v>38</v>
      </c>
      <c r="B20" s="15" t="s">
        <v>4</v>
      </c>
      <c r="C20" s="15" t="s">
        <v>186</v>
      </c>
      <c r="D20" s="19" t="s">
        <v>39</v>
      </c>
      <c r="E20" s="15" t="s">
        <v>44</v>
      </c>
      <c r="F20" s="15" t="s">
        <v>41</v>
      </c>
      <c r="G20" s="23" t="s">
        <v>389</v>
      </c>
      <c r="H20" s="16">
        <v>60321</v>
      </c>
      <c r="I20" s="20">
        <v>0.13469999999999999</v>
      </c>
      <c r="J20" s="41"/>
      <c r="K20" s="40"/>
      <c r="L20" s="39"/>
      <c r="M20" s="39"/>
      <c r="N20" s="10" t="s">
        <v>399</v>
      </c>
      <c r="O20" s="13" t="s">
        <v>113</v>
      </c>
      <c r="P20" s="12" t="s">
        <v>368</v>
      </c>
      <c r="Q20" s="10" t="s">
        <v>365</v>
      </c>
      <c r="R20" s="10" t="s">
        <v>367</v>
      </c>
      <c r="S20" s="10" t="s">
        <v>366</v>
      </c>
      <c r="T20" s="15" t="s">
        <v>187</v>
      </c>
      <c r="U20" s="15" t="s">
        <v>194</v>
      </c>
      <c r="V20" s="19" t="s">
        <v>195</v>
      </c>
      <c r="W20" s="39"/>
      <c r="X20" s="38"/>
      <c r="Y20" s="39"/>
      <c r="Z20" s="16">
        <v>10</v>
      </c>
      <c r="AA20" s="38"/>
      <c r="AB20" s="15" t="s">
        <v>9</v>
      </c>
      <c r="AC20" s="17">
        <v>1</v>
      </c>
      <c r="AD20" s="16">
        <v>30</v>
      </c>
      <c r="AE20" s="15"/>
      <c r="AF20" s="37"/>
    </row>
    <row r="21" spans="1:32" x14ac:dyDescent="0.25">
      <c r="A21" s="15" t="s">
        <v>38</v>
      </c>
      <c r="B21" s="15" t="s">
        <v>45</v>
      </c>
      <c r="C21" s="15" t="s">
        <v>186</v>
      </c>
      <c r="D21" s="19" t="s">
        <v>39</v>
      </c>
      <c r="E21" s="15" t="s">
        <v>46</v>
      </c>
      <c r="F21" s="15" t="s">
        <v>41</v>
      </c>
      <c r="G21" s="23" t="s">
        <v>390</v>
      </c>
      <c r="H21" s="16">
        <v>26142</v>
      </c>
      <c r="I21" s="20">
        <v>0.17630000000000001</v>
      </c>
      <c r="J21" s="41"/>
      <c r="K21" s="40"/>
      <c r="L21" s="39"/>
      <c r="M21" s="39"/>
      <c r="N21" s="10" t="s">
        <v>399</v>
      </c>
      <c r="O21" s="13" t="s">
        <v>113</v>
      </c>
      <c r="P21" s="12" t="s">
        <v>368</v>
      </c>
      <c r="Q21" s="10" t="s">
        <v>365</v>
      </c>
      <c r="R21" s="10" t="s">
        <v>367</v>
      </c>
      <c r="S21" s="10" t="s">
        <v>366</v>
      </c>
      <c r="T21" s="15" t="s">
        <v>187</v>
      </c>
      <c r="U21" s="15" t="s">
        <v>196</v>
      </c>
      <c r="V21" s="19" t="s">
        <v>197</v>
      </c>
      <c r="W21" s="39"/>
      <c r="X21" s="38"/>
      <c r="Y21" s="39"/>
      <c r="Z21" s="16">
        <v>10</v>
      </c>
      <c r="AA21" s="38"/>
      <c r="AB21" s="15" t="s">
        <v>9</v>
      </c>
      <c r="AC21" s="17">
        <v>1</v>
      </c>
      <c r="AD21" s="16">
        <v>30</v>
      </c>
      <c r="AE21" s="15"/>
      <c r="AF21" s="37"/>
    </row>
    <row r="22" spans="1:32" x14ac:dyDescent="0.25">
      <c r="A22" s="15" t="s">
        <v>38</v>
      </c>
      <c r="B22" s="15" t="s">
        <v>47</v>
      </c>
      <c r="C22" s="15" t="s">
        <v>186</v>
      </c>
      <c r="D22" s="19" t="s">
        <v>39</v>
      </c>
      <c r="E22" s="15" t="s">
        <v>48</v>
      </c>
      <c r="F22" s="15" t="s">
        <v>41</v>
      </c>
      <c r="G22" s="23" t="s">
        <v>391</v>
      </c>
      <c r="H22" s="16">
        <v>6231</v>
      </c>
      <c r="I22" s="20">
        <v>0.1837</v>
      </c>
      <c r="J22" s="41"/>
      <c r="K22" s="40"/>
      <c r="L22" s="39"/>
      <c r="M22" s="39"/>
      <c r="N22" s="10" t="s">
        <v>399</v>
      </c>
      <c r="O22" s="13" t="s">
        <v>113</v>
      </c>
      <c r="P22" s="12" t="s">
        <v>368</v>
      </c>
      <c r="Q22" s="10" t="s">
        <v>365</v>
      </c>
      <c r="R22" s="10" t="s">
        <v>367</v>
      </c>
      <c r="S22" s="10" t="s">
        <v>366</v>
      </c>
      <c r="T22" s="15" t="s">
        <v>187</v>
      </c>
      <c r="U22" s="15" t="s">
        <v>199</v>
      </c>
      <c r="V22" s="19" t="s">
        <v>200</v>
      </c>
      <c r="W22" s="39"/>
      <c r="X22" s="38"/>
      <c r="Y22" s="39"/>
      <c r="Z22" s="16">
        <v>10</v>
      </c>
      <c r="AA22" s="38"/>
      <c r="AB22" s="15" t="s">
        <v>9</v>
      </c>
      <c r="AC22" s="17">
        <v>1</v>
      </c>
      <c r="AD22" s="16">
        <v>30</v>
      </c>
      <c r="AE22" s="15"/>
      <c r="AF22" s="37"/>
    </row>
    <row r="23" spans="1:32" ht="31.15" customHeight="1" x14ac:dyDescent="0.25">
      <c r="A23" s="15" t="s">
        <v>49</v>
      </c>
      <c r="B23" s="15" t="s">
        <v>2</v>
      </c>
      <c r="C23" s="15" t="s">
        <v>201</v>
      </c>
      <c r="D23" s="19" t="s">
        <v>50</v>
      </c>
      <c r="E23" s="15" t="s">
        <v>202</v>
      </c>
      <c r="F23" s="15" t="s">
        <v>51</v>
      </c>
      <c r="G23" s="23" t="s">
        <v>392</v>
      </c>
      <c r="H23" s="16">
        <v>18127</v>
      </c>
      <c r="I23" s="20">
        <v>235.88</v>
      </c>
      <c r="J23" s="41"/>
      <c r="K23" s="40"/>
      <c r="L23" s="39"/>
      <c r="M23" s="39"/>
      <c r="N23" s="15" t="s">
        <v>116</v>
      </c>
      <c r="O23" s="14" t="s">
        <v>320</v>
      </c>
      <c r="P23" s="12" t="s">
        <v>353</v>
      </c>
      <c r="Q23" s="10" t="s">
        <v>319</v>
      </c>
      <c r="R23" s="10" t="s">
        <v>351</v>
      </c>
      <c r="S23" s="10" t="s">
        <v>352</v>
      </c>
      <c r="T23" s="15" t="s">
        <v>176</v>
      </c>
      <c r="U23" s="15" t="s">
        <v>202</v>
      </c>
      <c r="V23" s="19" t="s">
        <v>203</v>
      </c>
      <c r="W23" s="39"/>
      <c r="X23" s="38"/>
      <c r="Y23" s="39"/>
      <c r="Z23" s="16">
        <v>10</v>
      </c>
      <c r="AA23" s="38"/>
      <c r="AB23" s="15" t="s">
        <v>9</v>
      </c>
      <c r="AC23" s="17">
        <v>49799</v>
      </c>
      <c r="AD23" s="16">
        <v>28</v>
      </c>
      <c r="AE23" s="15"/>
      <c r="AF23" s="37"/>
    </row>
    <row r="24" spans="1:32" ht="25.5" x14ac:dyDescent="0.25">
      <c r="A24" s="15" t="s">
        <v>52</v>
      </c>
      <c r="B24" s="15" t="s">
        <v>2</v>
      </c>
      <c r="C24" s="15" t="s">
        <v>204</v>
      </c>
      <c r="D24" s="19" t="s">
        <v>53</v>
      </c>
      <c r="E24" s="15" t="s">
        <v>54</v>
      </c>
      <c r="F24" s="15" t="s">
        <v>55</v>
      </c>
      <c r="G24" s="22" t="s">
        <v>205</v>
      </c>
      <c r="H24" s="16">
        <v>118400</v>
      </c>
      <c r="I24" s="20">
        <v>60.53</v>
      </c>
      <c r="J24" s="41"/>
      <c r="K24" s="40"/>
      <c r="L24" s="39"/>
      <c r="M24" s="39"/>
      <c r="N24" s="15" t="s">
        <v>206</v>
      </c>
      <c r="O24" s="13" t="s">
        <v>115</v>
      </c>
      <c r="P24" s="12" t="s">
        <v>338</v>
      </c>
      <c r="Q24" s="10" t="s">
        <v>339</v>
      </c>
      <c r="R24" s="10" t="s">
        <v>340</v>
      </c>
      <c r="S24" s="10" t="s">
        <v>341</v>
      </c>
      <c r="T24" s="15" t="s">
        <v>207</v>
      </c>
      <c r="U24" s="15" t="s">
        <v>208</v>
      </c>
      <c r="V24" s="19" t="s">
        <v>209</v>
      </c>
      <c r="W24" s="39"/>
      <c r="X24" s="38"/>
      <c r="Y24" s="39"/>
      <c r="Z24" s="16">
        <v>10</v>
      </c>
      <c r="AA24" s="38"/>
      <c r="AB24" s="15" t="s">
        <v>9</v>
      </c>
      <c r="AC24" s="17">
        <v>49603</v>
      </c>
      <c r="AD24" s="16">
        <v>7</v>
      </c>
      <c r="AE24" s="15"/>
      <c r="AF24" s="37"/>
    </row>
    <row r="25" spans="1:32" x14ac:dyDescent="0.25">
      <c r="A25" s="15" t="s">
        <v>56</v>
      </c>
      <c r="B25" s="15" t="s">
        <v>2</v>
      </c>
      <c r="C25" s="15" t="s">
        <v>210</v>
      </c>
      <c r="D25" s="19" t="s">
        <v>57</v>
      </c>
      <c r="E25" s="15" t="s">
        <v>211</v>
      </c>
      <c r="F25" s="15" t="s">
        <v>212</v>
      </c>
      <c r="G25" s="22" t="s">
        <v>213</v>
      </c>
      <c r="H25" s="16">
        <v>315</v>
      </c>
      <c r="I25" s="20">
        <v>60781.25</v>
      </c>
      <c r="J25" s="20">
        <v>22490.58</v>
      </c>
      <c r="K25" s="20">
        <v>7084532.7000000002</v>
      </c>
      <c r="L25" s="47">
        <f t="shared" ref="L25" si="1">K25</f>
        <v>7084532.7000000002</v>
      </c>
      <c r="M25" s="13">
        <v>0</v>
      </c>
      <c r="N25" s="15" t="s">
        <v>126</v>
      </c>
      <c r="O25" s="13" t="s">
        <v>58</v>
      </c>
      <c r="P25" s="12" t="s">
        <v>370</v>
      </c>
      <c r="Q25" s="10" t="s">
        <v>369</v>
      </c>
      <c r="R25" s="10" t="s">
        <v>372</v>
      </c>
      <c r="S25" s="10" t="s">
        <v>371</v>
      </c>
      <c r="T25" s="15" t="s">
        <v>207</v>
      </c>
      <c r="U25" s="15" t="s">
        <v>214</v>
      </c>
      <c r="V25" s="19" t="s">
        <v>59</v>
      </c>
      <c r="W25" s="13">
        <v>60781.25</v>
      </c>
      <c r="X25" s="15" t="s">
        <v>0</v>
      </c>
      <c r="Y25" s="13">
        <v>22490.58</v>
      </c>
      <c r="Z25" s="16">
        <v>10</v>
      </c>
      <c r="AA25" s="15" t="s">
        <v>32</v>
      </c>
      <c r="AB25" s="15" t="s">
        <v>9</v>
      </c>
      <c r="AC25" s="17">
        <v>49217</v>
      </c>
      <c r="AD25" s="16">
        <v>1</v>
      </c>
      <c r="AE25" s="15"/>
      <c r="AF25" s="13">
        <v>0</v>
      </c>
    </row>
    <row r="26" spans="1:32" ht="25.5" x14ac:dyDescent="0.25">
      <c r="A26" s="15" t="s">
        <v>60</v>
      </c>
      <c r="B26" s="15" t="s">
        <v>2</v>
      </c>
      <c r="C26" s="15" t="s">
        <v>215</v>
      </c>
      <c r="D26" s="19" t="s">
        <v>64</v>
      </c>
      <c r="E26" s="15" t="s">
        <v>61</v>
      </c>
      <c r="F26" s="15" t="s">
        <v>62</v>
      </c>
      <c r="G26" s="24" t="s">
        <v>381</v>
      </c>
      <c r="H26" s="16">
        <v>14508</v>
      </c>
      <c r="I26" s="20">
        <v>9.9979999999999999E-2</v>
      </c>
      <c r="J26" s="41"/>
      <c r="K26" s="40"/>
      <c r="L26" s="39"/>
      <c r="M26" s="39"/>
      <c r="N26" s="15" t="s">
        <v>216</v>
      </c>
      <c r="O26" s="13" t="s">
        <v>63</v>
      </c>
      <c r="P26" s="12" t="s">
        <v>354</v>
      </c>
      <c r="Q26" s="10" t="s">
        <v>355</v>
      </c>
      <c r="R26" s="10" t="s">
        <v>356</v>
      </c>
      <c r="S26" s="10" t="s">
        <v>357</v>
      </c>
      <c r="T26" s="15" t="s">
        <v>217</v>
      </c>
      <c r="U26" s="15" t="s">
        <v>218</v>
      </c>
      <c r="V26" s="19" t="s">
        <v>219</v>
      </c>
      <c r="W26" s="39"/>
      <c r="X26" s="38"/>
      <c r="Y26" s="39"/>
      <c r="Z26" s="16">
        <v>10</v>
      </c>
      <c r="AA26" s="38"/>
      <c r="AB26" s="15" t="s">
        <v>9</v>
      </c>
      <c r="AC26" s="17"/>
      <c r="AD26" s="16">
        <v>30</v>
      </c>
      <c r="AE26" s="15"/>
      <c r="AF26" s="37"/>
    </row>
    <row r="27" spans="1:32" ht="25.5" x14ac:dyDescent="0.25">
      <c r="A27" s="15" t="s">
        <v>60</v>
      </c>
      <c r="B27" s="15" t="s">
        <v>3</v>
      </c>
      <c r="C27" s="15" t="s">
        <v>215</v>
      </c>
      <c r="D27" s="19" t="s">
        <v>64</v>
      </c>
      <c r="E27" s="15" t="s">
        <v>65</v>
      </c>
      <c r="F27" s="15" t="s">
        <v>62</v>
      </c>
      <c r="G27" s="24" t="s">
        <v>393</v>
      </c>
      <c r="H27" s="16">
        <v>45864</v>
      </c>
      <c r="I27" s="20">
        <v>5.2269999999999997E-2</v>
      </c>
      <c r="J27" s="41"/>
      <c r="K27" s="40"/>
      <c r="L27" s="39"/>
      <c r="M27" s="39"/>
      <c r="N27" s="15" t="s">
        <v>220</v>
      </c>
      <c r="O27" s="13" t="s">
        <v>63</v>
      </c>
      <c r="P27" s="12" t="s">
        <v>354</v>
      </c>
      <c r="Q27" s="10" t="s">
        <v>355</v>
      </c>
      <c r="R27" s="10" t="s">
        <v>356</v>
      </c>
      <c r="S27" s="10" t="s">
        <v>357</v>
      </c>
      <c r="T27" s="15" t="s">
        <v>169</v>
      </c>
      <c r="U27" s="15" t="s">
        <v>221</v>
      </c>
      <c r="V27" s="19" t="s">
        <v>222</v>
      </c>
      <c r="W27" s="39"/>
      <c r="X27" s="38"/>
      <c r="Y27" s="39"/>
      <c r="Z27" s="16">
        <v>10</v>
      </c>
      <c r="AA27" s="38"/>
      <c r="AB27" s="15" t="s">
        <v>9</v>
      </c>
      <c r="AC27" s="17"/>
      <c r="AD27" s="16">
        <v>40</v>
      </c>
      <c r="AE27" s="15"/>
      <c r="AF27" s="37"/>
    </row>
    <row r="28" spans="1:32" ht="25.5" x14ac:dyDescent="0.25">
      <c r="A28" s="15" t="s">
        <v>60</v>
      </c>
      <c r="B28" s="15" t="s">
        <v>1</v>
      </c>
      <c r="C28" s="15" t="s">
        <v>215</v>
      </c>
      <c r="D28" s="19" t="s">
        <v>64</v>
      </c>
      <c r="E28" s="15" t="s">
        <v>66</v>
      </c>
      <c r="F28" s="15" t="s">
        <v>62</v>
      </c>
      <c r="G28" s="24" t="s">
        <v>394</v>
      </c>
      <c r="H28" s="16">
        <v>22698</v>
      </c>
      <c r="I28" s="20">
        <v>0.12033000000000001</v>
      </c>
      <c r="J28" s="41"/>
      <c r="K28" s="40"/>
      <c r="L28" s="39"/>
      <c r="M28" s="39"/>
      <c r="N28" s="15" t="s">
        <v>216</v>
      </c>
      <c r="O28" s="13" t="s">
        <v>63</v>
      </c>
      <c r="P28" s="12" t="s">
        <v>354</v>
      </c>
      <c r="Q28" s="10" t="s">
        <v>355</v>
      </c>
      <c r="R28" s="10" t="s">
        <v>356</v>
      </c>
      <c r="S28" s="10" t="s">
        <v>357</v>
      </c>
      <c r="T28" s="15" t="s">
        <v>217</v>
      </c>
      <c r="U28" s="15" t="s">
        <v>224</v>
      </c>
      <c r="V28" s="19" t="s">
        <v>225</v>
      </c>
      <c r="W28" s="39"/>
      <c r="X28" s="38"/>
      <c r="Y28" s="39"/>
      <c r="Z28" s="16">
        <v>10</v>
      </c>
      <c r="AA28" s="38"/>
      <c r="AB28" s="10" t="s">
        <v>9</v>
      </c>
      <c r="AC28" s="17"/>
      <c r="AD28" s="16">
        <v>30</v>
      </c>
      <c r="AE28" s="15"/>
      <c r="AF28" s="37"/>
    </row>
    <row r="29" spans="1:32" x14ac:dyDescent="0.25">
      <c r="A29" s="15" t="s">
        <v>60</v>
      </c>
      <c r="B29" s="15" t="s">
        <v>4</v>
      </c>
      <c r="C29" s="15" t="s">
        <v>215</v>
      </c>
      <c r="D29" s="19" t="s">
        <v>64</v>
      </c>
      <c r="E29" s="15" t="s">
        <v>67</v>
      </c>
      <c r="F29" s="15" t="s">
        <v>62</v>
      </c>
      <c r="G29" s="22" t="s">
        <v>226</v>
      </c>
      <c r="H29" s="16">
        <v>64287</v>
      </c>
      <c r="I29" s="20">
        <v>5.7289700000000003</v>
      </c>
      <c r="J29" s="41"/>
      <c r="K29" s="40"/>
      <c r="L29" s="39"/>
      <c r="M29" s="39"/>
      <c r="N29" s="15" t="s">
        <v>227</v>
      </c>
      <c r="O29" s="13" t="s">
        <v>63</v>
      </c>
      <c r="P29" s="12" t="s">
        <v>354</v>
      </c>
      <c r="Q29" s="10" t="s">
        <v>355</v>
      </c>
      <c r="R29" s="10" t="s">
        <v>356</v>
      </c>
      <c r="S29" s="10" t="s">
        <v>357</v>
      </c>
      <c r="T29" s="15" t="s">
        <v>133</v>
      </c>
      <c r="U29" s="15" t="s">
        <v>228</v>
      </c>
      <c r="V29" s="19" t="s">
        <v>229</v>
      </c>
      <c r="W29" s="39"/>
      <c r="X29" s="38"/>
      <c r="Y29" s="39"/>
      <c r="Z29" s="16">
        <v>10</v>
      </c>
      <c r="AA29" s="38"/>
      <c r="AB29" s="15" t="s">
        <v>9</v>
      </c>
      <c r="AC29" s="17"/>
      <c r="AD29" s="16">
        <v>4</v>
      </c>
      <c r="AE29" s="15"/>
      <c r="AF29" s="37"/>
    </row>
    <row r="30" spans="1:32" ht="25.5" x14ac:dyDescent="0.25">
      <c r="A30" s="15" t="s">
        <v>60</v>
      </c>
      <c r="B30" s="15" t="s">
        <v>45</v>
      </c>
      <c r="C30" s="15" t="s">
        <v>215</v>
      </c>
      <c r="D30" s="19" t="s">
        <v>64</v>
      </c>
      <c r="E30" s="15" t="s">
        <v>68</v>
      </c>
      <c r="F30" s="15" t="s">
        <v>62</v>
      </c>
      <c r="G30" s="24" t="s">
        <v>395</v>
      </c>
      <c r="H30" s="16">
        <v>117000</v>
      </c>
      <c r="I30" s="20">
        <v>8.9649999999999994E-2</v>
      </c>
      <c r="J30" s="41"/>
      <c r="K30" s="40"/>
      <c r="L30" s="39"/>
      <c r="M30" s="39"/>
      <c r="N30" s="15" t="s">
        <v>220</v>
      </c>
      <c r="O30" s="13" t="s">
        <v>63</v>
      </c>
      <c r="P30" s="12" t="s">
        <v>354</v>
      </c>
      <c r="Q30" s="10" t="s">
        <v>355</v>
      </c>
      <c r="R30" s="10" t="s">
        <v>356</v>
      </c>
      <c r="S30" s="10" t="s">
        <v>357</v>
      </c>
      <c r="T30" s="15" t="s">
        <v>169</v>
      </c>
      <c r="U30" s="15" t="s">
        <v>230</v>
      </c>
      <c r="V30" s="19" t="s">
        <v>231</v>
      </c>
      <c r="W30" s="39"/>
      <c r="X30" s="38"/>
      <c r="Y30" s="39"/>
      <c r="Z30" s="16">
        <v>10</v>
      </c>
      <c r="AA30" s="38"/>
      <c r="AB30" s="15" t="s">
        <v>9</v>
      </c>
      <c r="AC30" s="17"/>
      <c r="AD30" s="16">
        <v>40</v>
      </c>
      <c r="AE30" s="15"/>
      <c r="AF30" s="37"/>
    </row>
    <row r="31" spans="1:32" ht="25.5" x14ac:dyDescent="0.25">
      <c r="A31" s="15" t="s">
        <v>60</v>
      </c>
      <c r="B31" s="15" t="s">
        <v>47</v>
      </c>
      <c r="C31" s="15" t="s">
        <v>215</v>
      </c>
      <c r="D31" s="19" t="s">
        <v>64</v>
      </c>
      <c r="E31" s="15" t="s">
        <v>69</v>
      </c>
      <c r="F31" s="15" t="s">
        <v>62</v>
      </c>
      <c r="G31" s="24" t="s">
        <v>395</v>
      </c>
      <c r="H31" s="16">
        <v>126126</v>
      </c>
      <c r="I31" s="20">
        <v>0.24066000000000001</v>
      </c>
      <c r="J31" s="41"/>
      <c r="K31" s="40"/>
      <c r="L31" s="39"/>
      <c r="M31" s="39"/>
      <c r="N31" s="15" t="s">
        <v>216</v>
      </c>
      <c r="O31" s="13" t="s">
        <v>63</v>
      </c>
      <c r="P31" s="12" t="s">
        <v>354</v>
      </c>
      <c r="Q31" s="10" t="s">
        <v>355</v>
      </c>
      <c r="R31" s="10" t="s">
        <v>356</v>
      </c>
      <c r="S31" s="10" t="s">
        <v>357</v>
      </c>
      <c r="T31" s="15" t="s">
        <v>217</v>
      </c>
      <c r="U31" s="15" t="s">
        <v>232</v>
      </c>
      <c r="V31" s="19" t="s">
        <v>233</v>
      </c>
      <c r="W31" s="39"/>
      <c r="X31" s="38"/>
      <c r="Y31" s="39"/>
      <c r="Z31" s="16">
        <v>10</v>
      </c>
      <c r="AA31" s="38"/>
      <c r="AB31" s="15" t="s">
        <v>9</v>
      </c>
      <c r="AC31" s="17"/>
      <c r="AD31" s="16">
        <v>30</v>
      </c>
      <c r="AE31" s="15"/>
      <c r="AF31" s="37"/>
    </row>
    <row r="32" spans="1:32" ht="15.4" customHeight="1" x14ac:dyDescent="0.25">
      <c r="A32" s="15" t="s">
        <v>60</v>
      </c>
      <c r="B32" s="15" t="s">
        <v>70</v>
      </c>
      <c r="C32" s="15" t="s">
        <v>215</v>
      </c>
      <c r="D32" s="19" t="s">
        <v>64</v>
      </c>
      <c r="E32" s="15" t="s">
        <v>71</v>
      </c>
      <c r="F32" s="15" t="s">
        <v>62</v>
      </c>
      <c r="G32" s="24" t="s">
        <v>396</v>
      </c>
      <c r="H32" s="16">
        <v>31941</v>
      </c>
      <c r="I32" s="20">
        <v>0.33266000000000001</v>
      </c>
      <c r="J32" s="41"/>
      <c r="K32" s="40"/>
      <c r="L32" s="39"/>
      <c r="M32" s="39"/>
      <c r="N32" s="15" t="s">
        <v>216</v>
      </c>
      <c r="O32" s="13" t="s">
        <v>63</v>
      </c>
      <c r="P32" s="12" t="s">
        <v>354</v>
      </c>
      <c r="Q32" s="10" t="s">
        <v>355</v>
      </c>
      <c r="R32" s="10" t="s">
        <v>356</v>
      </c>
      <c r="S32" s="10" t="s">
        <v>357</v>
      </c>
      <c r="T32" s="15" t="s">
        <v>217</v>
      </c>
      <c r="U32" s="15" t="s">
        <v>234</v>
      </c>
      <c r="V32" s="19" t="s">
        <v>235</v>
      </c>
      <c r="W32" s="39"/>
      <c r="X32" s="38"/>
      <c r="Y32" s="39"/>
      <c r="Z32" s="16">
        <v>10</v>
      </c>
      <c r="AA32" s="38"/>
      <c r="AB32" s="15" t="s">
        <v>9</v>
      </c>
      <c r="AC32" s="17"/>
      <c r="AD32" s="16">
        <v>30</v>
      </c>
      <c r="AE32" s="15"/>
      <c r="AF32" s="37"/>
    </row>
    <row r="33" spans="1:32" ht="25.5" x14ac:dyDescent="0.25">
      <c r="A33" s="15" t="s">
        <v>60</v>
      </c>
      <c r="B33" s="15" t="s">
        <v>0</v>
      </c>
      <c r="C33" s="15" t="s">
        <v>215</v>
      </c>
      <c r="D33" s="19" t="s">
        <v>64</v>
      </c>
      <c r="E33" s="15" t="s">
        <v>72</v>
      </c>
      <c r="F33" s="15" t="s">
        <v>62</v>
      </c>
      <c r="G33" s="24" t="s">
        <v>397</v>
      </c>
      <c r="H33" s="16">
        <v>965367</v>
      </c>
      <c r="I33" s="20">
        <v>1.9E-2</v>
      </c>
      <c r="J33" s="43"/>
      <c r="K33" s="40"/>
      <c r="L33" s="39"/>
      <c r="M33" s="39"/>
      <c r="N33" s="15" t="s">
        <v>236</v>
      </c>
      <c r="O33" s="13" t="s">
        <v>63</v>
      </c>
      <c r="P33" s="10" t="s">
        <v>354</v>
      </c>
      <c r="Q33" s="10" t="s">
        <v>355</v>
      </c>
      <c r="R33" s="10" t="s">
        <v>356</v>
      </c>
      <c r="S33" s="10" t="s">
        <v>357</v>
      </c>
      <c r="T33" s="15" t="s">
        <v>169</v>
      </c>
      <c r="U33" s="15" t="s">
        <v>237</v>
      </c>
      <c r="V33" s="19" t="s">
        <v>238</v>
      </c>
      <c r="W33" s="39"/>
      <c r="X33" s="38"/>
      <c r="Y33" s="39"/>
      <c r="Z33" s="16">
        <v>10</v>
      </c>
      <c r="AA33" s="38"/>
      <c r="AB33" s="15" t="s">
        <v>9</v>
      </c>
      <c r="AC33" s="17"/>
      <c r="AD33" s="16">
        <v>30</v>
      </c>
      <c r="AE33" s="15"/>
      <c r="AF33" s="37"/>
    </row>
    <row r="34" spans="1:32" ht="25.5" x14ac:dyDescent="0.25">
      <c r="A34" s="15" t="s">
        <v>60</v>
      </c>
      <c r="B34" s="15" t="s">
        <v>73</v>
      </c>
      <c r="C34" s="15" t="s">
        <v>215</v>
      </c>
      <c r="D34" s="19" t="s">
        <v>64</v>
      </c>
      <c r="E34" s="15" t="s">
        <v>74</v>
      </c>
      <c r="F34" s="15" t="s">
        <v>62</v>
      </c>
      <c r="G34" s="22" t="s">
        <v>239</v>
      </c>
      <c r="H34" s="16">
        <v>14976</v>
      </c>
      <c r="I34" s="20">
        <v>2.0907</v>
      </c>
      <c r="J34" s="41"/>
      <c r="K34" s="40"/>
      <c r="L34" s="39"/>
      <c r="M34" s="39"/>
      <c r="N34" s="15" t="s">
        <v>7</v>
      </c>
      <c r="O34" s="13" t="s">
        <v>63</v>
      </c>
      <c r="P34" s="10" t="s">
        <v>354</v>
      </c>
      <c r="Q34" s="10" t="s">
        <v>355</v>
      </c>
      <c r="R34" s="10" t="s">
        <v>356</v>
      </c>
      <c r="S34" s="10" t="s">
        <v>357</v>
      </c>
      <c r="T34" s="15" t="s">
        <v>133</v>
      </c>
      <c r="U34" s="15" t="s">
        <v>240</v>
      </c>
      <c r="V34" s="19" t="s">
        <v>241</v>
      </c>
      <c r="W34" s="39"/>
      <c r="X34" s="38"/>
      <c r="Y34" s="39"/>
      <c r="Z34" s="16">
        <v>10</v>
      </c>
      <c r="AA34" s="38"/>
      <c r="AB34" s="15" t="s">
        <v>9</v>
      </c>
      <c r="AC34" s="17"/>
      <c r="AD34" s="16">
        <v>1</v>
      </c>
      <c r="AE34" s="15"/>
      <c r="AF34" s="37"/>
    </row>
    <row r="35" spans="1:32" ht="15.4" customHeight="1" x14ac:dyDescent="0.25">
      <c r="A35" s="15" t="s">
        <v>60</v>
      </c>
      <c r="B35" s="15" t="s">
        <v>75</v>
      </c>
      <c r="C35" s="15" t="s">
        <v>215</v>
      </c>
      <c r="D35" s="19" t="s">
        <v>64</v>
      </c>
      <c r="E35" s="15" t="s">
        <v>76</v>
      </c>
      <c r="F35" s="15" t="s">
        <v>62</v>
      </c>
      <c r="G35" s="24" t="s">
        <v>395</v>
      </c>
      <c r="H35" s="16">
        <v>1698255</v>
      </c>
      <c r="I35" s="20">
        <v>3.5999999999999997E-2</v>
      </c>
      <c r="J35" s="41"/>
      <c r="K35" s="40"/>
      <c r="L35" s="39"/>
      <c r="M35" s="39"/>
      <c r="N35" s="15" t="s">
        <v>236</v>
      </c>
      <c r="O35" s="13" t="s">
        <v>63</v>
      </c>
      <c r="P35" s="10" t="s">
        <v>354</v>
      </c>
      <c r="Q35" s="10" t="s">
        <v>355</v>
      </c>
      <c r="R35" s="10" t="s">
        <v>356</v>
      </c>
      <c r="S35" s="10" t="s">
        <v>357</v>
      </c>
      <c r="T35" s="15" t="s">
        <v>169</v>
      </c>
      <c r="U35" s="15" t="s">
        <v>242</v>
      </c>
      <c r="V35" s="19" t="s">
        <v>243</v>
      </c>
      <c r="W35" s="39"/>
      <c r="X35" s="38"/>
      <c r="Y35" s="39"/>
      <c r="Z35" s="16">
        <v>10</v>
      </c>
      <c r="AA35" s="38"/>
      <c r="AB35" s="15" t="s">
        <v>9</v>
      </c>
      <c r="AC35" s="17"/>
      <c r="AD35" s="16">
        <v>30</v>
      </c>
      <c r="AE35" s="15"/>
      <c r="AF35" s="37"/>
    </row>
    <row r="36" spans="1:32" ht="15.4" customHeight="1" x14ac:dyDescent="0.25">
      <c r="A36" s="15" t="s">
        <v>77</v>
      </c>
      <c r="B36" s="15" t="s">
        <v>2</v>
      </c>
      <c r="C36" s="15" t="s">
        <v>244</v>
      </c>
      <c r="D36" s="19" t="s">
        <v>78</v>
      </c>
      <c r="E36" s="15" t="s">
        <v>245</v>
      </c>
      <c r="F36" s="15" t="s">
        <v>79</v>
      </c>
      <c r="G36" s="24" t="s">
        <v>246</v>
      </c>
      <c r="H36" s="16">
        <v>124</v>
      </c>
      <c r="I36" s="20">
        <v>329.82499999999999</v>
      </c>
      <c r="J36" s="41"/>
      <c r="K36" s="40"/>
      <c r="L36" s="39"/>
      <c r="M36" s="39"/>
      <c r="N36" s="15" t="s">
        <v>247</v>
      </c>
      <c r="O36" s="13" t="s">
        <v>63</v>
      </c>
      <c r="P36" s="10" t="s">
        <v>354</v>
      </c>
      <c r="Q36" s="10" t="s">
        <v>355</v>
      </c>
      <c r="R36" s="10" t="s">
        <v>356</v>
      </c>
      <c r="S36" s="10" t="s">
        <v>357</v>
      </c>
      <c r="T36" s="15" t="s">
        <v>248</v>
      </c>
      <c r="U36" s="15" t="s">
        <v>249</v>
      </c>
      <c r="V36" s="19" t="s">
        <v>250</v>
      </c>
      <c r="W36" s="39"/>
      <c r="X36" s="38"/>
      <c r="Y36" s="39"/>
      <c r="Z36" s="16">
        <v>10</v>
      </c>
      <c r="AA36" s="38"/>
      <c r="AB36" s="15" t="s">
        <v>9</v>
      </c>
      <c r="AC36" s="17">
        <v>46568</v>
      </c>
      <c r="AD36" s="16">
        <v>2</v>
      </c>
      <c r="AE36" s="15"/>
      <c r="AF36" s="37"/>
    </row>
    <row r="37" spans="1:32" ht="15.4" customHeight="1" x14ac:dyDescent="0.25">
      <c r="A37" s="15" t="s">
        <v>77</v>
      </c>
      <c r="B37" s="15" t="s">
        <v>3</v>
      </c>
      <c r="C37" s="15" t="s">
        <v>244</v>
      </c>
      <c r="D37" s="19" t="s">
        <v>78</v>
      </c>
      <c r="E37" s="15" t="s">
        <v>80</v>
      </c>
      <c r="F37" s="15" t="s">
        <v>79</v>
      </c>
      <c r="G37" s="22" t="s">
        <v>251</v>
      </c>
      <c r="H37" s="32">
        <v>2277</v>
      </c>
      <c r="I37" s="33">
        <v>329.82499999999999</v>
      </c>
      <c r="J37" s="44"/>
      <c r="K37" s="45"/>
      <c r="L37" s="37"/>
      <c r="M37" s="37"/>
      <c r="N37" s="15" t="s">
        <v>247</v>
      </c>
      <c r="O37" s="13" t="s">
        <v>63</v>
      </c>
      <c r="P37" s="10" t="s">
        <v>354</v>
      </c>
      <c r="Q37" s="10" t="s">
        <v>355</v>
      </c>
      <c r="R37" s="10" t="s">
        <v>356</v>
      </c>
      <c r="S37" s="10" t="s">
        <v>357</v>
      </c>
      <c r="T37" s="15" t="s">
        <v>248</v>
      </c>
      <c r="U37" s="15" t="s">
        <v>252</v>
      </c>
      <c r="V37" s="19" t="s">
        <v>253</v>
      </c>
      <c r="W37" s="39"/>
      <c r="X37" s="38"/>
      <c r="Y37" s="39"/>
      <c r="Z37" s="16">
        <v>10</v>
      </c>
      <c r="AA37" s="38"/>
      <c r="AB37" s="15" t="s">
        <v>9</v>
      </c>
      <c r="AC37" s="17">
        <v>46568</v>
      </c>
      <c r="AD37" s="16">
        <v>2</v>
      </c>
      <c r="AE37" s="15"/>
      <c r="AF37" s="37"/>
    </row>
    <row r="38" spans="1:32" ht="25.5" x14ac:dyDescent="0.25">
      <c r="A38" s="15" t="s">
        <v>77</v>
      </c>
      <c r="B38" s="15" t="s">
        <v>1</v>
      </c>
      <c r="C38" s="15" t="s">
        <v>244</v>
      </c>
      <c r="D38" s="19" t="s">
        <v>78</v>
      </c>
      <c r="E38" s="15" t="s">
        <v>254</v>
      </c>
      <c r="F38" s="15" t="s">
        <v>79</v>
      </c>
      <c r="G38" s="22" t="s">
        <v>251</v>
      </c>
      <c r="H38" s="32">
        <v>1872</v>
      </c>
      <c r="I38" s="33">
        <v>329.82499999999999</v>
      </c>
      <c r="J38" s="46"/>
      <c r="K38" s="45"/>
      <c r="L38" s="37"/>
      <c r="M38" s="37"/>
      <c r="N38" s="15" t="s">
        <v>255</v>
      </c>
      <c r="O38" s="13" t="s">
        <v>63</v>
      </c>
      <c r="P38" s="10" t="s">
        <v>354</v>
      </c>
      <c r="Q38" s="10" t="s">
        <v>355</v>
      </c>
      <c r="R38" s="10" t="s">
        <v>356</v>
      </c>
      <c r="S38" s="10" t="s">
        <v>357</v>
      </c>
      <c r="T38" s="15" t="s">
        <v>256</v>
      </c>
      <c r="U38" s="15" t="s">
        <v>257</v>
      </c>
      <c r="V38" s="19" t="s">
        <v>258</v>
      </c>
      <c r="W38" s="39"/>
      <c r="X38" s="38"/>
      <c r="Y38" s="39"/>
      <c r="Z38" s="16">
        <v>10</v>
      </c>
      <c r="AA38" s="38"/>
      <c r="AB38" s="15" t="s">
        <v>9</v>
      </c>
      <c r="AC38" s="17">
        <v>45473</v>
      </c>
      <c r="AD38" s="16">
        <v>2</v>
      </c>
      <c r="AE38" s="15"/>
      <c r="AF38" s="37"/>
    </row>
    <row r="39" spans="1:32" x14ac:dyDescent="0.25">
      <c r="A39" s="15" t="s">
        <v>81</v>
      </c>
      <c r="B39" s="15" t="s">
        <v>2</v>
      </c>
      <c r="C39" s="15" t="s">
        <v>259</v>
      </c>
      <c r="D39" s="19" t="s">
        <v>82</v>
      </c>
      <c r="E39" s="15" t="s">
        <v>260</v>
      </c>
      <c r="F39" s="15" t="s">
        <v>261</v>
      </c>
      <c r="G39" s="22" t="s">
        <v>321</v>
      </c>
      <c r="H39" s="32">
        <v>1684</v>
      </c>
      <c r="I39" s="33">
        <v>542.4</v>
      </c>
      <c r="J39" s="46"/>
      <c r="K39" s="45"/>
      <c r="L39" s="37"/>
      <c r="M39" s="37"/>
      <c r="N39" s="15" t="s">
        <v>262</v>
      </c>
      <c r="O39" s="13" t="s">
        <v>112</v>
      </c>
      <c r="P39" s="10" t="s">
        <v>362</v>
      </c>
      <c r="Q39" s="11" t="s">
        <v>349</v>
      </c>
      <c r="R39" s="10" t="s">
        <v>363</v>
      </c>
      <c r="S39" s="10" t="s">
        <v>364</v>
      </c>
      <c r="T39" s="15" t="s">
        <v>133</v>
      </c>
      <c r="U39" s="15" t="s">
        <v>263</v>
      </c>
      <c r="V39" s="19" t="s">
        <v>264</v>
      </c>
      <c r="W39" s="39"/>
      <c r="X39" s="38"/>
      <c r="Y39" s="39"/>
      <c r="Z39" s="16">
        <v>10</v>
      </c>
      <c r="AA39" s="38"/>
      <c r="AB39" s="15" t="s">
        <v>9</v>
      </c>
      <c r="AC39" s="17">
        <v>47155</v>
      </c>
      <c r="AD39" s="16">
        <v>1</v>
      </c>
      <c r="AE39" s="15"/>
      <c r="AF39" s="37"/>
    </row>
    <row r="40" spans="1:32" x14ac:dyDescent="0.25">
      <c r="A40" s="26" t="s">
        <v>83</v>
      </c>
      <c r="B40" s="26" t="s">
        <v>2</v>
      </c>
      <c r="C40" s="26" t="s">
        <v>265</v>
      </c>
      <c r="D40" s="27" t="s">
        <v>84</v>
      </c>
      <c r="E40" s="26" t="s">
        <v>85</v>
      </c>
      <c r="F40" s="26" t="s">
        <v>86</v>
      </c>
      <c r="G40" s="26" t="s">
        <v>198</v>
      </c>
      <c r="H40" s="32">
        <v>33696</v>
      </c>
      <c r="I40" s="33">
        <v>0.2077</v>
      </c>
      <c r="J40" s="44"/>
      <c r="K40" s="45"/>
      <c r="L40" s="37"/>
      <c r="M40" s="37"/>
      <c r="N40" s="10" t="s">
        <v>399</v>
      </c>
      <c r="O40" s="28" t="s">
        <v>113</v>
      </c>
      <c r="P40" s="29" t="s">
        <v>368</v>
      </c>
      <c r="Q40" s="29" t="s">
        <v>365</v>
      </c>
      <c r="R40" s="29" t="s">
        <v>367</v>
      </c>
      <c r="S40" s="29" t="s">
        <v>366</v>
      </c>
      <c r="T40" s="26" t="s">
        <v>267</v>
      </c>
      <c r="U40" s="26" t="s">
        <v>270</v>
      </c>
      <c r="V40" s="27" t="s">
        <v>271</v>
      </c>
      <c r="W40" s="39"/>
      <c r="X40" s="38"/>
      <c r="Y40" s="39"/>
      <c r="Z40" s="30">
        <v>10</v>
      </c>
      <c r="AA40" s="38"/>
      <c r="AB40" s="26" t="s">
        <v>9</v>
      </c>
      <c r="AC40" s="31">
        <v>1</v>
      </c>
      <c r="AD40" s="30">
        <v>30</v>
      </c>
      <c r="AE40" s="26"/>
      <c r="AF40" s="37"/>
    </row>
    <row r="41" spans="1:32" x14ac:dyDescent="0.25">
      <c r="A41" s="26" t="s">
        <v>83</v>
      </c>
      <c r="B41" s="26" t="s">
        <v>3</v>
      </c>
      <c r="C41" s="26" t="s">
        <v>265</v>
      </c>
      <c r="D41" s="27" t="s">
        <v>84</v>
      </c>
      <c r="E41" s="26" t="s">
        <v>87</v>
      </c>
      <c r="F41" s="26" t="s">
        <v>86</v>
      </c>
      <c r="G41" s="26" t="s">
        <v>266</v>
      </c>
      <c r="H41" s="32">
        <v>219024</v>
      </c>
      <c r="I41" s="33">
        <v>0.2387</v>
      </c>
      <c r="J41" s="44"/>
      <c r="K41" s="45"/>
      <c r="L41" s="37"/>
      <c r="M41" s="37"/>
      <c r="N41" s="10" t="s">
        <v>399</v>
      </c>
      <c r="O41" s="28" t="s">
        <v>113</v>
      </c>
      <c r="P41" s="29" t="s">
        <v>368</v>
      </c>
      <c r="Q41" s="29" t="s">
        <v>365</v>
      </c>
      <c r="R41" s="29" t="s">
        <v>367</v>
      </c>
      <c r="S41" s="29" t="s">
        <v>366</v>
      </c>
      <c r="T41" s="26" t="s">
        <v>267</v>
      </c>
      <c r="U41" s="26" t="s">
        <v>268</v>
      </c>
      <c r="V41" s="27" t="s">
        <v>269</v>
      </c>
      <c r="W41" s="39"/>
      <c r="X41" s="38"/>
      <c r="Y41" s="39"/>
      <c r="Z41" s="30">
        <v>10</v>
      </c>
      <c r="AA41" s="38"/>
      <c r="AB41" s="26" t="s">
        <v>9</v>
      </c>
      <c r="AC41" s="31">
        <v>1</v>
      </c>
      <c r="AD41" s="30">
        <v>30</v>
      </c>
      <c r="AE41" s="26"/>
      <c r="AF41" s="37"/>
    </row>
    <row r="42" spans="1:32" x14ac:dyDescent="0.25">
      <c r="A42" s="26" t="s">
        <v>83</v>
      </c>
      <c r="B42" s="26" t="s">
        <v>1</v>
      </c>
      <c r="C42" s="26" t="s">
        <v>265</v>
      </c>
      <c r="D42" s="27" t="s">
        <v>84</v>
      </c>
      <c r="E42" s="26" t="s">
        <v>88</v>
      </c>
      <c r="F42" s="26" t="s">
        <v>86</v>
      </c>
      <c r="G42" s="26" t="s">
        <v>272</v>
      </c>
      <c r="H42" s="32">
        <v>538902</v>
      </c>
      <c r="I42" s="33">
        <v>0.25230000000000002</v>
      </c>
      <c r="J42" s="44"/>
      <c r="K42" s="45"/>
      <c r="L42" s="37"/>
      <c r="M42" s="37"/>
      <c r="N42" s="10" t="s">
        <v>399</v>
      </c>
      <c r="O42" s="28" t="s">
        <v>113</v>
      </c>
      <c r="P42" s="29" t="s">
        <v>368</v>
      </c>
      <c r="Q42" s="29" t="s">
        <v>365</v>
      </c>
      <c r="R42" s="29" t="s">
        <v>367</v>
      </c>
      <c r="S42" s="29" t="s">
        <v>366</v>
      </c>
      <c r="T42" s="26" t="s">
        <v>267</v>
      </c>
      <c r="U42" s="26" t="s">
        <v>273</v>
      </c>
      <c r="V42" s="27" t="s">
        <v>274</v>
      </c>
      <c r="W42" s="39"/>
      <c r="X42" s="38"/>
      <c r="Y42" s="39"/>
      <c r="Z42" s="30">
        <v>10</v>
      </c>
      <c r="AA42" s="38"/>
      <c r="AB42" s="26" t="s">
        <v>9</v>
      </c>
      <c r="AC42" s="31">
        <v>1</v>
      </c>
      <c r="AD42" s="30">
        <v>30</v>
      </c>
      <c r="AE42" s="26"/>
      <c r="AF42" s="37"/>
    </row>
    <row r="43" spans="1:32" ht="15" customHeight="1" x14ac:dyDescent="0.25">
      <c r="A43" s="26" t="s">
        <v>89</v>
      </c>
      <c r="B43" s="26" t="s">
        <v>2</v>
      </c>
      <c r="C43" s="26" t="s">
        <v>275</v>
      </c>
      <c r="D43" s="27" t="s">
        <v>90</v>
      </c>
      <c r="E43" s="26" t="s">
        <v>91</v>
      </c>
      <c r="F43" s="26" t="s">
        <v>91</v>
      </c>
      <c r="G43" s="26" t="s">
        <v>92</v>
      </c>
      <c r="H43" s="32">
        <v>93315</v>
      </c>
      <c r="I43" s="33">
        <v>152.01</v>
      </c>
      <c r="J43" s="36">
        <v>152.06</v>
      </c>
      <c r="K43" s="33">
        <v>14189478.9</v>
      </c>
      <c r="L43" s="33">
        <f>K43</f>
        <v>14189478.9</v>
      </c>
      <c r="M43" s="34">
        <v>77.34</v>
      </c>
      <c r="N43" s="10" t="s">
        <v>400</v>
      </c>
      <c r="O43" s="28" t="s">
        <v>111</v>
      </c>
      <c r="P43" s="29" t="s">
        <v>330</v>
      </c>
      <c r="Q43" s="29" t="s">
        <v>331</v>
      </c>
      <c r="R43" s="29" t="s">
        <v>332</v>
      </c>
      <c r="S43" s="29" t="s">
        <v>333</v>
      </c>
      <c r="T43" s="26" t="s">
        <v>276</v>
      </c>
      <c r="U43" s="26" t="s">
        <v>277</v>
      </c>
      <c r="V43" s="27" t="s">
        <v>278</v>
      </c>
      <c r="W43" s="28">
        <v>22142.85</v>
      </c>
      <c r="X43" s="26" t="s">
        <v>0</v>
      </c>
      <c r="Y43" s="28">
        <v>22142.85</v>
      </c>
      <c r="Z43" s="30">
        <v>10</v>
      </c>
      <c r="AA43" s="26" t="s">
        <v>129</v>
      </c>
      <c r="AB43" s="26" t="s">
        <v>9</v>
      </c>
      <c r="AC43" s="31">
        <v>46325</v>
      </c>
      <c r="AD43" s="30">
        <v>30</v>
      </c>
      <c r="AE43" s="26"/>
      <c r="AF43" s="13">
        <v>77.34</v>
      </c>
    </row>
    <row r="44" spans="1:32" x14ac:dyDescent="0.25">
      <c r="A44" s="15" t="s">
        <v>279</v>
      </c>
      <c r="B44" s="15" t="s">
        <v>2</v>
      </c>
      <c r="C44" s="15" t="s">
        <v>280</v>
      </c>
      <c r="D44" s="11" t="s">
        <v>281</v>
      </c>
      <c r="E44" s="15" t="s">
        <v>104</v>
      </c>
      <c r="F44" s="15" t="s">
        <v>103</v>
      </c>
      <c r="G44" s="22" t="s">
        <v>282</v>
      </c>
      <c r="H44" s="16">
        <v>53970</v>
      </c>
      <c r="I44" s="20">
        <v>0.52</v>
      </c>
      <c r="J44" s="21">
        <v>1.07273</v>
      </c>
      <c r="K44" s="20">
        <v>57895.238100000002</v>
      </c>
      <c r="L44" s="47">
        <f>K44</f>
        <v>57895.238100000002</v>
      </c>
      <c r="M44" s="13">
        <v>50</v>
      </c>
      <c r="N44" s="15" t="s">
        <v>283</v>
      </c>
      <c r="O44" s="13" t="s">
        <v>105</v>
      </c>
      <c r="P44" s="10" t="s">
        <v>376</v>
      </c>
      <c r="Q44" s="10" t="s">
        <v>373</v>
      </c>
      <c r="R44" s="10" t="s">
        <v>375</v>
      </c>
      <c r="S44" s="10" t="s">
        <v>374</v>
      </c>
      <c r="T44" s="15" t="s">
        <v>284</v>
      </c>
      <c r="U44" s="15" t="s">
        <v>285</v>
      </c>
      <c r="V44" s="19" t="s">
        <v>286</v>
      </c>
      <c r="W44" s="13">
        <v>1.07273</v>
      </c>
      <c r="X44" s="15" t="s">
        <v>1</v>
      </c>
      <c r="Y44" s="13">
        <v>11.8</v>
      </c>
      <c r="Z44" s="16">
        <v>10</v>
      </c>
      <c r="AA44" s="15" t="s">
        <v>223</v>
      </c>
      <c r="AB44" s="15" t="s">
        <v>9</v>
      </c>
      <c r="AC44" s="17">
        <v>401768</v>
      </c>
      <c r="AD44" s="16">
        <v>5</v>
      </c>
      <c r="AE44" s="15"/>
      <c r="AF44" s="13">
        <v>0</v>
      </c>
    </row>
    <row r="45" spans="1:32" ht="25.5" x14ac:dyDescent="0.25">
      <c r="A45" s="15" t="s">
        <v>287</v>
      </c>
      <c r="B45" s="15" t="s">
        <v>2</v>
      </c>
      <c r="C45" s="15" t="s">
        <v>288</v>
      </c>
      <c r="D45" s="19" t="s">
        <v>289</v>
      </c>
      <c r="E45" s="15" t="s">
        <v>107</v>
      </c>
      <c r="F45" s="15" t="s">
        <v>106</v>
      </c>
      <c r="G45" s="22" t="s">
        <v>290</v>
      </c>
      <c r="H45" s="16">
        <v>23814</v>
      </c>
      <c r="I45" s="20">
        <v>0.98</v>
      </c>
      <c r="J45" s="21">
        <v>3.57</v>
      </c>
      <c r="K45" s="20">
        <v>85015.98</v>
      </c>
      <c r="L45" s="47">
        <f>K45</f>
        <v>85015.98</v>
      </c>
      <c r="M45" s="13">
        <v>86.27</v>
      </c>
      <c r="N45" s="15" t="s">
        <v>255</v>
      </c>
      <c r="O45" s="13" t="s">
        <v>108</v>
      </c>
      <c r="P45" s="12" t="s">
        <v>334</v>
      </c>
      <c r="Q45" s="10" t="s">
        <v>335</v>
      </c>
      <c r="R45" s="10" t="s">
        <v>336</v>
      </c>
      <c r="S45" s="10" t="s">
        <v>337</v>
      </c>
      <c r="T45" s="15" t="s">
        <v>291</v>
      </c>
      <c r="U45" s="15" t="s">
        <v>292</v>
      </c>
      <c r="V45" s="19" t="s">
        <v>293</v>
      </c>
      <c r="W45" s="13">
        <v>13</v>
      </c>
      <c r="X45" s="15" t="s">
        <v>1</v>
      </c>
      <c r="Y45" s="13">
        <v>286</v>
      </c>
      <c r="Z45" s="16">
        <v>10</v>
      </c>
      <c r="AA45" s="15" t="s">
        <v>294</v>
      </c>
      <c r="AB45" s="15" t="s">
        <v>9</v>
      </c>
      <c r="AC45" s="17"/>
      <c r="AD45" s="16">
        <v>10</v>
      </c>
      <c r="AE45" s="15"/>
      <c r="AF45" s="13">
        <v>0</v>
      </c>
    </row>
    <row r="46" spans="1:32" x14ac:dyDescent="0.25">
      <c r="A46" s="7"/>
      <c r="B46" s="7"/>
      <c r="C46" s="6"/>
      <c r="D46" s="6"/>
      <c r="E46" s="6"/>
      <c r="F46" s="6"/>
      <c r="G46" s="2"/>
      <c r="N46" s="2"/>
      <c r="O46" s="2"/>
      <c r="P46" s="2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57" customHeight="1" x14ac:dyDescent="0.25">
      <c r="A47" s="52"/>
      <c r="B47" s="52"/>
      <c r="C47" s="52"/>
      <c r="D47" s="52"/>
      <c r="E47" s="52"/>
      <c r="F47" s="52"/>
      <c r="G47" s="2"/>
      <c r="N47" s="2"/>
      <c r="O47" s="2"/>
      <c r="P47" s="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</sheetData>
  <mergeCells count="3">
    <mergeCell ref="A1:AF1"/>
    <mergeCell ref="L7:L8"/>
    <mergeCell ref="A47:F47"/>
  </mergeCells>
  <dataValidations disablePrompts="1" count="1">
    <dataValidation type="textLength" operator="equal" allowBlank="1" showErrorMessage="1" sqref="C3 C9 C5:C7 C11 C16 C14 C18:C21 C24:C25 C27:C30 C32 C34:C35">
      <formula1>10</formula1>
    </dataValidation>
  </dataValidations>
  <hyperlinks>
    <hyperlink ref="S4" r:id="rId1"/>
    <hyperlink ref="S14" r:id="rId2"/>
    <hyperlink ref="S15" r:id="rId3"/>
    <hyperlink ref="S23" r:id="rId4"/>
    <hyperlink ref="S26" r:id="rId5"/>
    <hyperlink ref="S27" r:id="rId6"/>
    <hyperlink ref="S28" r:id="rId7"/>
    <hyperlink ref="S29" r:id="rId8"/>
    <hyperlink ref="S30" r:id="rId9"/>
    <hyperlink ref="S31" r:id="rId10"/>
    <hyperlink ref="S32" r:id="rId11"/>
    <hyperlink ref="S33" r:id="rId12"/>
    <hyperlink ref="S34" r:id="rId13"/>
    <hyperlink ref="S35" r:id="rId14"/>
    <hyperlink ref="S36" r:id="rId15"/>
    <hyperlink ref="S37" r:id="rId16"/>
    <hyperlink ref="S38" r:id="rId17"/>
    <hyperlink ref="S16" r:id="rId18"/>
    <hyperlink ref="S3" r:id="rId19"/>
    <hyperlink ref="S5" r:id="rId20"/>
    <hyperlink ref="S13" r:id="rId21"/>
    <hyperlink ref="S39" r:id="rId22"/>
    <hyperlink ref="S17" r:id="rId23"/>
    <hyperlink ref="S18" r:id="rId24"/>
    <hyperlink ref="S19" r:id="rId25"/>
    <hyperlink ref="S20" r:id="rId26"/>
    <hyperlink ref="S21" r:id="rId27"/>
    <hyperlink ref="S22" r:id="rId28"/>
    <hyperlink ref="S25" r:id="rId29"/>
    <hyperlink ref="S44" r:id="rId30"/>
    <hyperlink ref="S40" r:id="rId31"/>
    <hyperlink ref="S41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C28" sqref="C28"/>
    </sheetView>
  </sheetViews>
  <sheetFormatPr defaultColWidth="55.5703125" defaultRowHeight="14.25" x14ac:dyDescent="0.2"/>
  <cols>
    <col min="1" max="1" width="14.42578125" style="54" customWidth="1"/>
    <col min="2" max="2" width="32.85546875" style="54" customWidth="1"/>
    <col min="3" max="3" width="32.5703125" style="54" customWidth="1"/>
    <col min="4" max="4" width="40" style="54" customWidth="1"/>
    <col min="5" max="5" width="38" style="54" customWidth="1"/>
    <col min="6" max="6" width="30" style="54" customWidth="1"/>
    <col min="7" max="7" width="20.85546875" style="54" customWidth="1"/>
    <col min="8" max="8" width="21.7109375" style="54" bestFit="1" customWidth="1"/>
    <col min="9" max="9" width="19.7109375" style="54" bestFit="1" customWidth="1"/>
    <col min="10" max="10" width="14.5703125" style="54" bestFit="1" customWidth="1"/>
    <col min="11" max="11" width="11.5703125" style="54" bestFit="1" customWidth="1"/>
    <col min="12" max="12" width="11.28515625" style="54" bestFit="1" customWidth="1"/>
    <col min="13" max="13" width="22.140625" style="54" bestFit="1" customWidth="1"/>
    <col min="14" max="14" width="22.5703125" style="54" customWidth="1"/>
    <col min="15" max="15" width="28.28515625" style="54" bestFit="1" customWidth="1"/>
    <col min="16" max="16" width="55.5703125" style="54"/>
    <col min="17" max="17" width="36.140625" style="54" bestFit="1" customWidth="1"/>
    <col min="18" max="16384" width="55.5703125" style="54"/>
  </cols>
  <sheetData>
    <row r="1" spans="1:17" ht="25.5" x14ac:dyDescent="0.2">
      <c r="A1" s="53" t="s">
        <v>409</v>
      </c>
      <c r="B1" s="53" t="s">
        <v>410</v>
      </c>
      <c r="C1" s="53" t="s">
        <v>403</v>
      </c>
      <c r="D1" s="53" t="s">
        <v>404</v>
      </c>
      <c r="E1" s="53" t="s">
        <v>411</v>
      </c>
      <c r="F1" s="53" t="s">
        <v>412</v>
      </c>
      <c r="G1" s="53" t="s">
        <v>413</v>
      </c>
      <c r="H1" s="53" t="s">
        <v>414</v>
      </c>
      <c r="I1" s="53" t="s">
        <v>415</v>
      </c>
      <c r="J1" s="53" t="s">
        <v>416</v>
      </c>
      <c r="K1" s="53" t="s">
        <v>417</v>
      </c>
      <c r="L1" s="53" t="s">
        <v>418</v>
      </c>
      <c r="M1" s="53" t="s">
        <v>419</v>
      </c>
      <c r="N1" s="53" t="s">
        <v>420</v>
      </c>
      <c r="O1" s="53" t="s">
        <v>421</v>
      </c>
      <c r="P1" s="53" t="s">
        <v>422</v>
      </c>
      <c r="Q1" s="53" t="s">
        <v>423</v>
      </c>
    </row>
    <row r="2" spans="1:17" ht="15.75" x14ac:dyDescent="0.2">
      <c r="A2" s="24" t="s">
        <v>424</v>
      </c>
      <c r="B2" s="24" t="s">
        <v>2</v>
      </c>
      <c r="C2" s="55" t="s">
        <v>425</v>
      </c>
      <c r="D2" s="24" t="s">
        <v>426</v>
      </c>
      <c r="E2" s="24" t="s">
        <v>427</v>
      </c>
      <c r="F2" s="24" t="s">
        <v>428</v>
      </c>
      <c r="G2" s="24" t="s">
        <v>429</v>
      </c>
      <c r="H2" s="24" t="s">
        <v>430</v>
      </c>
      <c r="I2" s="24" t="s">
        <v>431</v>
      </c>
      <c r="J2" s="24" t="s">
        <v>5</v>
      </c>
      <c r="K2" s="24" t="s">
        <v>432</v>
      </c>
      <c r="L2" s="24">
        <v>49882018</v>
      </c>
      <c r="M2" s="56" t="s">
        <v>0</v>
      </c>
      <c r="N2" s="24" t="s">
        <v>433</v>
      </c>
      <c r="O2" s="57">
        <v>20625</v>
      </c>
      <c r="P2" s="58">
        <v>101</v>
      </c>
      <c r="Q2" s="59">
        <v>2083125</v>
      </c>
    </row>
    <row r="3" spans="1:17" x14ac:dyDescent="0.2">
      <c r="O3" s="60"/>
      <c r="P3" s="60"/>
      <c r="Q3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Aggiudicazione </vt:lpstr>
      <vt:lpstr>Lotti deserti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Cristina Milazzo</cp:lastModifiedBy>
  <dcterms:created xsi:type="dcterms:W3CDTF">2019-06-18T06:56:08Z</dcterms:created>
  <dcterms:modified xsi:type="dcterms:W3CDTF">2024-04-17T15:39:36Z</dcterms:modified>
</cp:coreProperties>
</file>