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Farmaci\PTORS 95+96\Prospetti ed allegati\"/>
    </mc:Choice>
  </mc:AlternateContent>
  <bookViews>
    <workbookView xWindow="0" yWindow="0" windowWidth="23040" windowHeight="8496"/>
  </bookViews>
  <sheets>
    <sheet name="Tabella elenco lotti " sheetId="1" r:id="rId1"/>
  </sheets>
  <externalReferences>
    <externalReference r:id="rId2"/>
  </externalReferences>
  <definedNames>
    <definedName name="_xlnm._FilterDatabase" localSheetId="0" hidden="1">'Tabella elenco lotti '!$A$2:$V$13</definedName>
    <definedName name="hidden7">[1]HIDDEN_EXCEL!$H$1:$H$41</definedName>
  </definedNames>
  <calcPr calcId="162913" concurrentManualCount="8"/>
</workbook>
</file>

<file path=xl/calcChain.xml><?xml version="1.0" encoding="utf-8"?>
<calcChain xmlns="http://schemas.openxmlformats.org/spreadsheetml/2006/main">
  <c r="T3" i="1" l="1"/>
  <c r="T18" i="1"/>
  <c r="T17" i="1"/>
  <c r="T15" i="1"/>
  <c r="S14" i="1" l="1"/>
  <c r="T14" i="1" s="1"/>
</calcChain>
</file>

<file path=xl/sharedStrings.xml><?xml version="1.0" encoding="utf-8"?>
<sst xmlns="http://schemas.openxmlformats.org/spreadsheetml/2006/main" count="195" uniqueCount="125">
  <si>
    <t>LOTTI</t>
  </si>
  <si>
    <t>PRINCIPIO ATTIVO</t>
  </si>
  <si>
    <t>Forma farmaceutica</t>
  </si>
  <si>
    <t>Dosaggio</t>
  </si>
  <si>
    <t>Via di somministazione</t>
  </si>
  <si>
    <t>Unità di misura</t>
  </si>
  <si>
    <t>Codice ATC</t>
  </si>
  <si>
    <t>Codice AIC</t>
  </si>
  <si>
    <t>Unità per confezione</t>
  </si>
  <si>
    <t>Classe di rimborsabilità</t>
  </si>
  <si>
    <t>NOTE</t>
  </si>
  <si>
    <t>H</t>
  </si>
  <si>
    <t>A</t>
  </si>
  <si>
    <t xml:space="preserve">Ditta </t>
  </si>
  <si>
    <t>Base asta unitaria IVA esclusa</t>
  </si>
  <si>
    <t>SUB-LOTTO</t>
  </si>
  <si>
    <t>B</t>
  </si>
  <si>
    <t>CIG</t>
  </si>
  <si>
    <t>NOME COMMERCIALE</t>
  </si>
  <si>
    <t>Prezzo exfactory</t>
  </si>
  <si>
    <t>TOTALE BASE D'ASTA COMPLESSIVA PER LOTTO</t>
  </si>
  <si>
    <t xml:space="preserve">TOTALE BASE D'ASTA COMPLESSIVA </t>
  </si>
  <si>
    <t xml:space="preserve">TOTALE FABBISOGNI </t>
  </si>
  <si>
    <t>10 MG</t>
  </si>
  <si>
    <t>AbbVie S.r.l.</t>
  </si>
  <si>
    <t>H - OSP</t>
  </si>
  <si>
    <t>COMPRESSA</t>
  </si>
  <si>
    <t>FLACONCINO</t>
  </si>
  <si>
    <t>16,26</t>
  </si>
  <si>
    <t>ATOGEPANT</t>
  </si>
  <si>
    <t>GOZETOTIDE</t>
  </si>
  <si>
    <t>DABRAFENIB</t>
  </si>
  <si>
    <t>TRAMETINIB</t>
  </si>
  <si>
    <t xml:space="preserve">SUTIMLIMAB </t>
  </si>
  <si>
    <t>PIRTOBRUTINIB</t>
  </si>
  <si>
    <t>FENFLURAMINA</t>
  </si>
  <si>
    <t>LINZAGOLIX COLINA</t>
  </si>
  <si>
    <t>AQUIPTA</t>
  </si>
  <si>
    <t>LOCAMETZ</t>
  </si>
  <si>
    <t>FINLEE</t>
  </si>
  <si>
    <t>SPEXOTRAS</t>
  </si>
  <si>
    <t>ENJAYMO</t>
  </si>
  <si>
    <t xml:space="preserve"> JAYPIRCA</t>
  </si>
  <si>
    <t>FINTEPLA</t>
  </si>
  <si>
    <t>YSELTY</t>
  </si>
  <si>
    <t>COMPRESSE</t>
  </si>
  <si>
    <t>COMPRESSE DISPERSIBILI</t>
  </si>
  <si>
    <t xml:space="preserve">POLVERE PER SOSPENSIONE ORALE </t>
  </si>
  <si>
    <t>SOLUZIONE PER INFUSIONE</t>
  </si>
  <si>
    <t xml:space="preserve">SOLUZIONE ORALE </t>
  </si>
  <si>
    <t>60 MG</t>
  </si>
  <si>
    <t xml:space="preserve">25 MCG </t>
  </si>
  <si>
    <t>10  MG</t>
  </si>
  <si>
    <t>4,7 MG</t>
  </si>
  <si>
    <t>1100 mg/ 22 ml</t>
  </si>
  <si>
    <t xml:space="preserve">100 MG </t>
  </si>
  <si>
    <t>2,2 mg / ml - flacone da 120 ml</t>
  </si>
  <si>
    <t>2,2 mg / ml - flacone da 360 ml</t>
  </si>
  <si>
    <t>200 MG</t>
  </si>
  <si>
    <t>ORALE</t>
  </si>
  <si>
    <t>ENDOVENOSO</t>
  </si>
  <si>
    <t>IV</t>
  </si>
  <si>
    <t>1 flaconcino contenente 25 microgrammi di gozetotide.
Il radionuclide non è incluso nel kit.</t>
  </si>
  <si>
    <t xml:space="preserve">FLACONE </t>
  </si>
  <si>
    <t xml:space="preserve">FIALA </t>
  </si>
  <si>
    <t>N02CD07</t>
  </si>
  <si>
    <t>V09IX14</t>
  </si>
  <si>
    <t>050420013</t>
  </si>
  <si>
    <t>L01EC02</t>
  </si>
  <si>
    <t>050958014 /E</t>
  </si>
  <si>
    <t>L01EE01</t>
  </si>
  <si>
    <t>051049017/E</t>
  </si>
  <si>
    <t>L04AJ04</t>
  </si>
  <si>
    <t>050307014</t>
  </si>
  <si>
    <t>L01EL05</t>
  </si>
  <si>
    <t>050942061/E</t>
  </si>
  <si>
    <t>N03AX26</t>
  </si>
  <si>
    <t>049286026</t>
  </si>
  <si>
    <t>049286040</t>
  </si>
  <si>
    <t>H01CC04</t>
  </si>
  <si>
    <t>A - PHT</t>
  </si>
  <si>
    <t>A-PHT</t>
  </si>
  <si>
    <t>SANOFI</t>
  </si>
  <si>
    <t>UCB SpA</t>
  </si>
  <si>
    <t>Theramex Italy SRL</t>
  </si>
  <si>
    <t>Futibatinib</t>
  </si>
  <si>
    <t>Lytgobi</t>
  </si>
  <si>
    <t xml:space="preserve">COMPRESSA RIVESTITA </t>
  </si>
  <si>
    <t xml:space="preserve">4 MG </t>
  </si>
  <si>
    <t xml:space="preserve">ORALE </t>
  </si>
  <si>
    <t>L01EN04</t>
  </si>
  <si>
    <t>TAIHO PHARMA NETHERLANDS BV</t>
  </si>
  <si>
    <t>TRALOKINUMAB</t>
  </si>
  <si>
    <t>ADRALZA</t>
  </si>
  <si>
    <t>150 MG</t>
  </si>
  <si>
    <t>SOTTOCUTE</t>
  </si>
  <si>
    <t>SIRINGA</t>
  </si>
  <si>
    <t>D11AH07</t>
  </si>
  <si>
    <t>049573025</t>
  </si>
  <si>
    <t>LEO PHARMA SPA</t>
  </si>
  <si>
    <t>300 MG</t>
  </si>
  <si>
    <t>PENNA</t>
  </si>
  <si>
    <t>049573049</t>
  </si>
  <si>
    <t>ELADOCAGENE EXUPARVOVEC</t>
  </si>
  <si>
    <t>UPSTAZA</t>
  </si>
  <si>
    <t>Upstaza 2,8 × 1011 genomi vettoriali (vg)/0,5 ml soluzione per infusione (EU/1/22/1653/001)</t>
  </si>
  <si>
    <t>Il trattamento deve essere somministrato in un centro specializzato in neurochirurgia stereotassica da un neurochirurgo qualificato, in condizioni asettiche controllate.</t>
  </si>
  <si>
    <t xml:space="preserve">genomi vettoriali (vg)/ml </t>
  </si>
  <si>
    <t xml:space="preserve">A16AB26 </t>
  </si>
  <si>
    <t xml:space="preserve"> 050223015/E - </t>
  </si>
  <si>
    <t>PTC THERAPEUTICS INTERNATIONAL LIMITED</t>
  </si>
  <si>
    <t>ATEZOLIZUMAB</t>
  </si>
  <si>
    <t>TECENTRIQ</t>
  </si>
  <si>
    <t>1.875 MG</t>
  </si>
  <si>
    <t xml:space="preserve">SOTTOCUTANEA </t>
  </si>
  <si>
    <t xml:space="preserve">FLACONCINO </t>
  </si>
  <si>
    <t>L01FF05</t>
  </si>
  <si>
    <t>045590039/E</t>
  </si>
  <si>
    <t>Roche S.p.A.</t>
  </si>
  <si>
    <t xml:space="preserve">ELI LILLY </t>
  </si>
  <si>
    <t>Novartis Farma SPA</t>
  </si>
  <si>
    <t xml:space="preserve">Kit per preparazione radiofarmaceutica
Un flaconcino di polvere bianca liofilizzata (polvere per soluzione iniettabile). </t>
  </si>
  <si>
    <t>CONCENTRATO PER SOLUZIONE INIETTABILE</t>
  </si>
  <si>
    <t>SOLUZIONE INIETTABILE IN SIRINGA PRERIEMPITA</t>
  </si>
  <si>
    <t>AGGIORNAMENTO DEL PTORS N 95 E N 96 (36 MESI)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</si>
</sst>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_€"/>
    <numFmt numFmtId="165" formatCode="&quot;€&quot;\ #,##0.000"/>
    <numFmt numFmtId="166" formatCode="#,##0\ _€"/>
    <numFmt numFmtId="167" formatCode="#,##0.00\ &quot;€&quot;"/>
    <numFmt numFmtId="168" formatCode="[$€-2]\ #,##0.00;[Red]\-[$€-2]\ #,##0.00"/>
    <numFmt numFmtId="169" formatCode="&quot;€&quot;\ #,##0.00000"/>
    <numFmt numFmtId="170" formatCode="#,##0.0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167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 wrapText="1"/>
    </xf>
    <xf numFmtId="167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4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166" fontId="4" fillId="0" borderId="1" xfId="0" applyNumberFormat="1" applyFont="1" applyBorder="1" applyAlignment="1">
      <alignment horizontal="center" vertical="center" wrapText="1"/>
    </xf>
    <xf numFmtId="165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7" fontId="6" fillId="5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16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6" fontId="10" fillId="0" borderId="5" xfId="0" applyNumberFormat="1" applyFont="1" applyBorder="1" applyAlignment="1">
      <alignment horizontal="center" vertical="center" wrapText="1"/>
    </xf>
    <xf numFmtId="167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168" fontId="8" fillId="0" borderId="2" xfId="0" applyNumberFormat="1" applyFont="1" applyBorder="1" applyAlignment="1">
      <alignment horizontal="center" vertical="center" wrapText="1"/>
    </xf>
    <xf numFmtId="167" fontId="10" fillId="5" borderId="3" xfId="0" applyNumberFormat="1" applyFont="1" applyFill="1" applyBorder="1" applyAlignment="1" applyProtection="1">
      <alignment horizontal="center" vertical="center" wrapText="1"/>
      <protection locked="0"/>
    </xf>
    <xf numFmtId="167" fontId="9" fillId="7" borderId="7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0" fillId="0" borderId="0" xfId="0" applyNumberFormat="1"/>
    <xf numFmtId="169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70" fontId="0" fillId="0" borderId="0" xfId="0" applyNumberFormat="1"/>
    <xf numFmtId="167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167" fontId="6" fillId="5" borderId="5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6.76\172.19.6.76\private\var\folders\tq\C:\C:\C:\C:\C:\Users\cmilazzo\Desktop\FARMACI\SDAPA\SDAPA_2023_2\Prospetti%20ed%20allegati\generici%20urgenti%2012.2.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O"/>
      <sheetName val="ELENCOLOTTI "/>
      <sheetName val="FABBISOGNI "/>
      <sheetName val="ISTRUZIONI"/>
      <sheetName val="ANAGRAFICA UNITA DI MISURA"/>
      <sheetName val="HIDDEN_EXCEL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tabSelected="1" zoomScale="63" zoomScaleNormal="63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L6" sqref="L6"/>
    </sheetView>
  </sheetViews>
  <sheetFormatPr defaultColWidth="9.109375" defaultRowHeight="14.4" x14ac:dyDescent="0.3"/>
  <cols>
    <col min="1" max="1" width="7.109375" bestFit="1" customWidth="1"/>
    <col min="2" max="2" width="16.33203125" customWidth="1"/>
    <col min="3" max="3" width="16.33203125" hidden="1" customWidth="1"/>
    <col min="4" max="4" width="28.109375" customWidth="1"/>
    <col min="5" max="5" width="32.44140625" customWidth="1"/>
    <col min="6" max="6" width="41" customWidth="1"/>
    <col min="7" max="7" width="34.44140625" customWidth="1"/>
    <col min="8" max="8" width="36.33203125" customWidth="1"/>
    <col min="9" max="9" width="19.109375" customWidth="1"/>
    <col min="10" max="10" width="33.109375" customWidth="1"/>
    <col min="11" max="11" width="17.33203125" customWidth="1"/>
    <col min="12" max="12" width="24" customWidth="1"/>
    <col min="13" max="13" width="21.33203125" hidden="1" customWidth="1"/>
    <col min="14" max="14" width="15.6640625" customWidth="1"/>
    <col min="15" max="15" width="35.109375" customWidth="1"/>
    <col min="16" max="16" width="29.44140625" hidden="1" customWidth="1"/>
    <col min="17" max="17" width="30.6640625" customWidth="1"/>
    <col min="18" max="18" width="24.44140625" customWidth="1"/>
    <col min="19" max="19" width="28.109375" bestFit="1" customWidth="1"/>
    <col min="20" max="20" width="21.44140625" customWidth="1"/>
    <col min="21" max="21" width="13.33203125" bestFit="1" customWidth="1"/>
    <col min="22" max="22" width="16.77734375" customWidth="1"/>
    <col min="23" max="23" width="24.44140625" customWidth="1"/>
  </cols>
  <sheetData>
    <row r="1" spans="1:23" ht="96.75" customHeight="1" x14ac:dyDescent="0.3">
      <c r="A1" s="44" t="s">
        <v>124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4"/>
      <c r="Q1" s="19"/>
      <c r="R1" s="44"/>
      <c r="S1" s="45"/>
      <c r="T1" s="45"/>
    </row>
    <row r="2" spans="1:23" ht="39.6" x14ac:dyDescent="0.3">
      <c r="A2" s="11" t="s">
        <v>0</v>
      </c>
      <c r="B2" s="11" t="s">
        <v>15</v>
      </c>
      <c r="C2" s="11" t="s">
        <v>17</v>
      </c>
      <c r="D2" s="12" t="s">
        <v>1</v>
      </c>
      <c r="E2" s="12" t="s">
        <v>18</v>
      </c>
      <c r="F2" s="12" t="s">
        <v>2</v>
      </c>
      <c r="G2" s="12" t="s">
        <v>3</v>
      </c>
      <c r="H2" s="12" t="s">
        <v>4</v>
      </c>
      <c r="I2" s="13" t="s">
        <v>8</v>
      </c>
      <c r="J2" s="12" t="s">
        <v>5</v>
      </c>
      <c r="K2" s="14" t="s">
        <v>6</v>
      </c>
      <c r="L2" s="15" t="s">
        <v>7</v>
      </c>
      <c r="M2" s="15" t="s">
        <v>19</v>
      </c>
      <c r="N2" s="12" t="s">
        <v>9</v>
      </c>
      <c r="O2" s="12" t="s">
        <v>13</v>
      </c>
      <c r="P2" s="12" t="s">
        <v>10</v>
      </c>
      <c r="Q2" s="20" t="s">
        <v>14</v>
      </c>
      <c r="R2" s="12" t="s">
        <v>22</v>
      </c>
      <c r="S2" s="12" t="s">
        <v>21</v>
      </c>
      <c r="T2" s="12" t="s">
        <v>20</v>
      </c>
    </row>
    <row r="3" spans="1:23" ht="30" customHeight="1" x14ac:dyDescent="0.3">
      <c r="A3" s="16">
        <v>1</v>
      </c>
      <c r="B3" s="1" t="s">
        <v>12</v>
      </c>
      <c r="C3" s="1"/>
      <c r="D3" s="1" t="s">
        <v>29</v>
      </c>
      <c r="E3" s="2" t="s">
        <v>37</v>
      </c>
      <c r="F3" s="3" t="s">
        <v>45</v>
      </c>
      <c r="G3" s="3" t="s">
        <v>50</v>
      </c>
      <c r="H3" s="3" t="s">
        <v>59</v>
      </c>
      <c r="I3" s="4">
        <v>28</v>
      </c>
      <c r="J3" s="5" t="s">
        <v>26</v>
      </c>
      <c r="K3" s="3" t="s">
        <v>65</v>
      </c>
      <c r="L3" s="6">
        <v>50825037</v>
      </c>
      <c r="M3" s="7"/>
      <c r="N3" s="8" t="s">
        <v>80</v>
      </c>
      <c r="O3" s="31" t="s">
        <v>24</v>
      </c>
      <c r="P3" s="38"/>
      <c r="Q3" s="17" t="s">
        <v>28</v>
      </c>
      <c r="R3" s="9">
        <v>938574</v>
      </c>
      <c r="S3" s="9">
        <v>15261213.240000002</v>
      </c>
      <c r="T3" s="42">
        <f>S3+S4</f>
        <v>15442317.120000003</v>
      </c>
      <c r="W3" s="37"/>
    </row>
    <row r="4" spans="1:23" ht="31.2" customHeight="1" x14ac:dyDescent="0.3">
      <c r="A4" s="16">
        <v>1</v>
      </c>
      <c r="B4" s="1" t="s">
        <v>16</v>
      </c>
      <c r="C4" s="1"/>
      <c r="D4" s="1" t="s">
        <v>29</v>
      </c>
      <c r="E4" s="2" t="s">
        <v>37</v>
      </c>
      <c r="F4" s="3" t="s">
        <v>45</v>
      </c>
      <c r="G4" s="3" t="s">
        <v>23</v>
      </c>
      <c r="H4" s="3" t="s">
        <v>59</v>
      </c>
      <c r="I4" s="4">
        <v>28</v>
      </c>
      <c r="J4" s="5" t="s">
        <v>26</v>
      </c>
      <c r="K4" s="10" t="s">
        <v>65</v>
      </c>
      <c r="L4" s="6">
        <v>50825013</v>
      </c>
      <c r="M4" s="7"/>
      <c r="N4" s="8" t="s">
        <v>80</v>
      </c>
      <c r="O4" s="32" t="s">
        <v>24</v>
      </c>
      <c r="P4" s="38"/>
      <c r="Q4" s="17" t="s">
        <v>28</v>
      </c>
      <c r="R4" s="9">
        <v>11138</v>
      </c>
      <c r="S4" s="9">
        <v>181103.88000000006</v>
      </c>
      <c r="T4" s="43"/>
      <c r="W4" s="37"/>
    </row>
    <row r="5" spans="1:23" ht="30" customHeight="1" x14ac:dyDescent="0.3">
      <c r="A5" s="16">
        <v>2</v>
      </c>
      <c r="B5" s="1" t="s">
        <v>12</v>
      </c>
      <c r="C5" s="1"/>
      <c r="D5" s="1" t="s">
        <v>30</v>
      </c>
      <c r="E5" s="2" t="s">
        <v>38</v>
      </c>
      <c r="F5" s="3" t="s">
        <v>121</v>
      </c>
      <c r="G5" s="3" t="s">
        <v>51</v>
      </c>
      <c r="H5" s="3" t="s">
        <v>60</v>
      </c>
      <c r="I5" s="4" t="s">
        <v>62</v>
      </c>
      <c r="J5" s="5" t="s">
        <v>27</v>
      </c>
      <c r="K5" s="3" t="s">
        <v>66</v>
      </c>
      <c r="L5" s="6" t="s">
        <v>67</v>
      </c>
      <c r="M5" s="7"/>
      <c r="N5" s="8" t="s">
        <v>11</v>
      </c>
      <c r="O5" s="31" t="s">
        <v>120</v>
      </c>
      <c r="P5" s="38"/>
      <c r="Q5" s="17">
        <v>1440</v>
      </c>
      <c r="R5" s="9">
        <v>491</v>
      </c>
      <c r="S5" s="9">
        <v>707040</v>
      </c>
      <c r="T5" s="9">
        <v>707040</v>
      </c>
      <c r="W5" s="37"/>
    </row>
    <row r="6" spans="1:23" ht="27" customHeight="1" x14ac:dyDescent="0.3">
      <c r="A6" s="16">
        <v>3</v>
      </c>
      <c r="B6" s="1" t="s">
        <v>12</v>
      </c>
      <c r="C6" s="1"/>
      <c r="D6" s="1" t="s">
        <v>31</v>
      </c>
      <c r="E6" s="2" t="s">
        <v>39</v>
      </c>
      <c r="F6" s="3" t="s">
        <v>46</v>
      </c>
      <c r="G6" s="3" t="s">
        <v>52</v>
      </c>
      <c r="H6" s="3" t="s">
        <v>59</v>
      </c>
      <c r="I6" s="4">
        <v>210</v>
      </c>
      <c r="J6" s="5" t="s">
        <v>26</v>
      </c>
      <c r="K6" s="10" t="s">
        <v>68</v>
      </c>
      <c r="L6" s="6" t="s">
        <v>69</v>
      </c>
      <c r="M6" s="7"/>
      <c r="N6" s="8" t="s">
        <v>11</v>
      </c>
      <c r="O6" s="31" t="s">
        <v>120</v>
      </c>
      <c r="P6" s="38"/>
      <c r="Q6" s="40">
        <v>6.3287100000000001</v>
      </c>
      <c r="R6" s="36">
        <v>154791</v>
      </c>
      <c r="S6" s="9">
        <v>979627.34961000003</v>
      </c>
      <c r="T6" s="9">
        <v>979627.34961000003</v>
      </c>
      <c r="W6" s="37"/>
    </row>
    <row r="7" spans="1:23" ht="22.95" customHeight="1" x14ac:dyDescent="0.3">
      <c r="A7" s="16">
        <v>4</v>
      </c>
      <c r="B7" s="1" t="s">
        <v>12</v>
      </c>
      <c r="C7" s="1"/>
      <c r="D7" s="1" t="s">
        <v>32</v>
      </c>
      <c r="E7" s="2" t="s">
        <v>40</v>
      </c>
      <c r="F7" s="3" t="s">
        <v>47</v>
      </c>
      <c r="G7" s="3" t="s">
        <v>53</v>
      </c>
      <c r="H7" s="3" t="s">
        <v>59</v>
      </c>
      <c r="I7" s="4">
        <v>1</v>
      </c>
      <c r="J7" s="5" t="s">
        <v>63</v>
      </c>
      <c r="K7" s="3" t="s">
        <v>70</v>
      </c>
      <c r="L7" s="6" t="s">
        <v>71</v>
      </c>
      <c r="M7" s="7"/>
      <c r="N7" s="8" t="s">
        <v>11</v>
      </c>
      <c r="O7" s="31" t="s">
        <v>120</v>
      </c>
      <c r="P7" s="38"/>
      <c r="Q7" s="40">
        <v>271.68860000000001</v>
      </c>
      <c r="R7" s="36">
        <v>2067</v>
      </c>
      <c r="S7" s="9">
        <v>561580.33620000002</v>
      </c>
      <c r="T7" s="9">
        <v>561580.33620000002</v>
      </c>
      <c r="W7" s="37"/>
    </row>
    <row r="8" spans="1:23" ht="29.25" customHeight="1" x14ac:dyDescent="0.3">
      <c r="A8" s="16">
        <v>5</v>
      </c>
      <c r="B8" s="1" t="s">
        <v>12</v>
      </c>
      <c r="C8" s="1"/>
      <c r="D8" s="1" t="s">
        <v>33</v>
      </c>
      <c r="E8" s="2" t="s">
        <v>41</v>
      </c>
      <c r="F8" s="3" t="s">
        <v>48</v>
      </c>
      <c r="G8" s="3" t="s">
        <v>54</v>
      </c>
      <c r="H8" s="3" t="s">
        <v>61</v>
      </c>
      <c r="I8" s="4">
        <v>1</v>
      </c>
      <c r="J8" s="5" t="s">
        <v>64</v>
      </c>
      <c r="K8" s="10" t="s">
        <v>72</v>
      </c>
      <c r="L8" s="6" t="s">
        <v>73</v>
      </c>
      <c r="M8" s="7"/>
      <c r="N8" s="8" t="s">
        <v>25</v>
      </c>
      <c r="O8" s="32" t="s">
        <v>82</v>
      </c>
      <c r="P8" s="38"/>
      <c r="Q8" s="17">
        <v>917</v>
      </c>
      <c r="R8" s="36">
        <v>10163</v>
      </c>
      <c r="S8" s="9">
        <v>9319471</v>
      </c>
      <c r="T8" s="9">
        <v>9319471</v>
      </c>
      <c r="W8" s="37"/>
    </row>
    <row r="9" spans="1:23" ht="27" customHeight="1" x14ac:dyDescent="0.3">
      <c r="A9" s="16">
        <v>6</v>
      </c>
      <c r="B9" s="1" t="s">
        <v>12</v>
      </c>
      <c r="C9" s="1"/>
      <c r="D9" s="1" t="s">
        <v>34</v>
      </c>
      <c r="E9" s="2" t="s">
        <v>42</v>
      </c>
      <c r="F9" s="3" t="s">
        <v>26</v>
      </c>
      <c r="G9" s="3" t="s">
        <v>55</v>
      </c>
      <c r="H9" s="3" t="s">
        <v>59</v>
      </c>
      <c r="I9" s="4">
        <v>56</v>
      </c>
      <c r="J9" s="5" t="s">
        <v>26</v>
      </c>
      <c r="K9" s="3" t="s">
        <v>74</v>
      </c>
      <c r="L9" s="6" t="s">
        <v>75</v>
      </c>
      <c r="M9" s="7"/>
      <c r="N9" s="8" t="s">
        <v>11</v>
      </c>
      <c r="O9" s="31" t="s">
        <v>119</v>
      </c>
      <c r="P9" s="38"/>
      <c r="Q9" s="17">
        <v>71.25</v>
      </c>
      <c r="R9" s="36">
        <v>7280</v>
      </c>
      <c r="S9" s="9">
        <v>518700</v>
      </c>
      <c r="T9" s="9">
        <v>518700</v>
      </c>
      <c r="W9" s="37"/>
    </row>
    <row r="10" spans="1:23" ht="57" customHeight="1" x14ac:dyDescent="0.3">
      <c r="A10" s="16">
        <v>7</v>
      </c>
      <c r="B10" s="1" t="s">
        <v>12</v>
      </c>
      <c r="C10" s="1"/>
      <c r="D10" s="1" t="s">
        <v>35</v>
      </c>
      <c r="E10" s="2" t="s">
        <v>43</v>
      </c>
      <c r="F10" s="3" t="s">
        <v>49</v>
      </c>
      <c r="G10" s="3" t="s">
        <v>56</v>
      </c>
      <c r="H10" s="3" t="s">
        <v>59</v>
      </c>
      <c r="I10" s="4">
        <v>1</v>
      </c>
      <c r="J10" s="5" t="s">
        <v>63</v>
      </c>
      <c r="K10" s="10" t="s">
        <v>76</v>
      </c>
      <c r="L10" s="6" t="s">
        <v>77</v>
      </c>
      <c r="M10" s="7"/>
      <c r="N10" s="8" t="s">
        <v>81</v>
      </c>
      <c r="O10" s="32" t="s">
        <v>83</v>
      </c>
      <c r="P10" s="38"/>
      <c r="Q10" s="17">
        <v>824.02</v>
      </c>
      <c r="R10" s="36">
        <v>8201</v>
      </c>
      <c r="S10" s="9">
        <v>6757788.0200000005</v>
      </c>
      <c r="T10" s="42">
        <v>12752533.52</v>
      </c>
      <c r="W10" s="37"/>
    </row>
    <row r="11" spans="1:23" ht="27.75" customHeight="1" x14ac:dyDescent="0.3">
      <c r="A11" s="16">
        <v>7</v>
      </c>
      <c r="B11" s="1" t="s">
        <v>16</v>
      </c>
      <c r="C11" s="1"/>
      <c r="D11" s="1" t="s">
        <v>35</v>
      </c>
      <c r="E11" s="2" t="s">
        <v>43</v>
      </c>
      <c r="F11" s="3" t="s">
        <v>49</v>
      </c>
      <c r="G11" s="3" t="s">
        <v>57</v>
      </c>
      <c r="H11" s="3" t="s">
        <v>59</v>
      </c>
      <c r="I11" s="4">
        <v>1</v>
      </c>
      <c r="J11" s="5" t="s">
        <v>63</v>
      </c>
      <c r="K11" s="3" t="s">
        <v>76</v>
      </c>
      <c r="L11" s="6" t="s">
        <v>78</v>
      </c>
      <c r="M11" s="7"/>
      <c r="N11" s="8" t="s">
        <v>81</v>
      </c>
      <c r="O11" s="31" t="s">
        <v>83</v>
      </c>
      <c r="P11" s="38"/>
      <c r="Q11" s="17">
        <v>2472.06</v>
      </c>
      <c r="R11" s="36">
        <v>2425</v>
      </c>
      <c r="S11" s="9">
        <v>5994745.4999999991</v>
      </c>
      <c r="T11" s="43"/>
      <c r="W11" s="37"/>
    </row>
    <row r="12" spans="1:23" ht="32.25" customHeight="1" x14ac:dyDescent="0.3">
      <c r="A12" s="16">
        <v>8</v>
      </c>
      <c r="B12" s="1" t="s">
        <v>12</v>
      </c>
      <c r="C12" s="1"/>
      <c r="D12" s="1" t="s">
        <v>36</v>
      </c>
      <c r="E12" s="2" t="s">
        <v>44</v>
      </c>
      <c r="F12" s="3" t="s">
        <v>26</v>
      </c>
      <c r="G12" s="3" t="s">
        <v>55</v>
      </c>
      <c r="H12" s="3" t="s">
        <v>59</v>
      </c>
      <c r="I12" s="4">
        <v>28</v>
      </c>
      <c r="J12" s="5" t="s">
        <v>26</v>
      </c>
      <c r="K12" s="10" t="s">
        <v>79</v>
      </c>
      <c r="L12" s="6">
        <v>50222013</v>
      </c>
      <c r="M12" s="7"/>
      <c r="N12" s="8" t="s">
        <v>81</v>
      </c>
      <c r="O12" s="32" t="s">
        <v>84</v>
      </c>
      <c r="P12" s="38"/>
      <c r="Q12" s="17">
        <v>4</v>
      </c>
      <c r="R12" s="36">
        <v>66066</v>
      </c>
      <c r="S12" s="9">
        <v>264264</v>
      </c>
      <c r="T12" s="42">
        <v>528528</v>
      </c>
      <c r="W12" s="37"/>
    </row>
    <row r="13" spans="1:23" ht="19.8" customHeight="1" x14ac:dyDescent="0.3">
      <c r="A13" s="16">
        <v>8</v>
      </c>
      <c r="B13" s="1" t="s">
        <v>16</v>
      </c>
      <c r="C13" s="1"/>
      <c r="D13" s="1" t="s">
        <v>36</v>
      </c>
      <c r="E13" s="2" t="s">
        <v>44</v>
      </c>
      <c r="F13" s="3" t="s">
        <v>26</v>
      </c>
      <c r="G13" s="3" t="s">
        <v>58</v>
      </c>
      <c r="H13" s="3" t="s">
        <v>59</v>
      </c>
      <c r="I13" s="4">
        <v>28</v>
      </c>
      <c r="J13" s="5" t="s">
        <v>26</v>
      </c>
      <c r="K13" s="3" t="s">
        <v>79</v>
      </c>
      <c r="L13" s="6">
        <v>50222025</v>
      </c>
      <c r="M13" s="7"/>
      <c r="N13" s="8" t="s">
        <v>81</v>
      </c>
      <c r="O13" s="31" t="s">
        <v>84</v>
      </c>
      <c r="P13" s="38"/>
      <c r="Q13" s="17">
        <v>4</v>
      </c>
      <c r="R13" s="36">
        <v>66066</v>
      </c>
      <c r="S13" s="9">
        <v>264264</v>
      </c>
      <c r="T13" s="43"/>
      <c r="W13" s="37"/>
    </row>
    <row r="14" spans="1:23" ht="22.95" customHeight="1" x14ac:dyDescent="0.3">
      <c r="A14" s="16">
        <v>9</v>
      </c>
      <c r="B14" s="1" t="s">
        <v>12</v>
      </c>
      <c r="C14" s="1"/>
      <c r="D14" s="1" t="s">
        <v>85</v>
      </c>
      <c r="E14" s="2" t="s">
        <v>86</v>
      </c>
      <c r="F14" s="3" t="s">
        <v>87</v>
      </c>
      <c r="G14" s="3" t="s">
        <v>88</v>
      </c>
      <c r="H14" s="3" t="s">
        <v>89</v>
      </c>
      <c r="I14" s="4">
        <v>35</v>
      </c>
      <c r="J14" s="5" t="s">
        <v>87</v>
      </c>
      <c r="K14" s="10" t="s">
        <v>90</v>
      </c>
      <c r="L14" s="6">
        <v>50756030</v>
      </c>
      <c r="M14" s="7"/>
      <c r="N14" s="8" t="s">
        <v>11</v>
      </c>
      <c r="O14" s="32" t="s">
        <v>91</v>
      </c>
      <c r="P14" s="38"/>
      <c r="Q14" s="17">
        <v>69.05</v>
      </c>
      <c r="R14" s="36">
        <v>40404</v>
      </c>
      <c r="S14" s="9">
        <f>R14*Q14</f>
        <v>2789896.1999999997</v>
      </c>
      <c r="T14" s="18">
        <f>S14</f>
        <v>2789896.1999999997</v>
      </c>
      <c r="V14" s="41"/>
      <c r="W14" s="37"/>
    </row>
    <row r="15" spans="1:23" ht="22.95" customHeight="1" x14ac:dyDescent="0.3">
      <c r="A15" s="16">
        <v>10</v>
      </c>
      <c r="B15" s="1" t="s">
        <v>12</v>
      </c>
      <c r="C15" s="1"/>
      <c r="D15" s="1" t="s">
        <v>92</v>
      </c>
      <c r="E15" s="2" t="s">
        <v>93</v>
      </c>
      <c r="F15" s="3" t="s">
        <v>123</v>
      </c>
      <c r="G15" s="3" t="s">
        <v>94</v>
      </c>
      <c r="H15" s="3" t="s">
        <v>95</v>
      </c>
      <c r="I15" s="4">
        <v>4</v>
      </c>
      <c r="J15" s="5" t="s">
        <v>96</v>
      </c>
      <c r="K15" s="3" t="s">
        <v>97</v>
      </c>
      <c r="L15" s="6" t="s">
        <v>98</v>
      </c>
      <c r="M15" s="7"/>
      <c r="N15" s="8" t="s">
        <v>11</v>
      </c>
      <c r="O15" s="31" t="s">
        <v>99</v>
      </c>
      <c r="P15" s="38"/>
      <c r="Q15" s="17">
        <v>138.35</v>
      </c>
      <c r="R15" s="36">
        <v>12776</v>
      </c>
      <c r="S15" s="9">
        <v>1767559.6000000003</v>
      </c>
      <c r="T15" s="42">
        <f>S15+S16</f>
        <v>8837798.0000000019</v>
      </c>
      <c r="V15" s="41"/>
      <c r="W15" s="37"/>
    </row>
    <row r="16" spans="1:23" ht="22.95" customHeight="1" x14ac:dyDescent="0.3">
      <c r="A16" s="16">
        <v>10</v>
      </c>
      <c r="B16" s="1" t="s">
        <v>16</v>
      </c>
      <c r="C16" s="1"/>
      <c r="D16" s="1" t="s">
        <v>92</v>
      </c>
      <c r="E16" s="2" t="s">
        <v>93</v>
      </c>
      <c r="F16" s="3" t="s">
        <v>123</v>
      </c>
      <c r="G16" s="3" t="s">
        <v>100</v>
      </c>
      <c r="H16" s="3" t="s">
        <v>95</v>
      </c>
      <c r="I16" s="4">
        <v>2</v>
      </c>
      <c r="J16" s="5" t="s">
        <v>101</v>
      </c>
      <c r="K16" s="10" t="s">
        <v>97</v>
      </c>
      <c r="L16" s="6" t="s">
        <v>102</v>
      </c>
      <c r="M16" s="7"/>
      <c r="N16" s="8" t="s">
        <v>11</v>
      </c>
      <c r="O16" s="32" t="s">
        <v>99</v>
      </c>
      <c r="P16" s="38"/>
      <c r="Q16" s="17">
        <v>276.7</v>
      </c>
      <c r="R16" s="36">
        <v>25552</v>
      </c>
      <c r="S16" s="9">
        <v>7070238.4000000013</v>
      </c>
      <c r="T16" s="43"/>
      <c r="V16" s="41"/>
      <c r="W16" s="37"/>
    </row>
    <row r="17" spans="1:23" ht="28.8" customHeight="1" x14ac:dyDescent="0.3">
      <c r="A17" s="16">
        <v>11</v>
      </c>
      <c r="B17" s="1" t="s">
        <v>12</v>
      </c>
      <c r="C17" s="1"/>
      <c r="D17" s="21" t="s">
        <v>103</v>
      </c>
      <c r="E17" s="22" t="s">
        <v>104</v>
      </c>
      <c r="F17" s="26" t="s">
        <v>48</v>
      </c>
      <c r="G17" s="24" t="s">
        <v>105</v>
      </c>
      <c r="H17" s="23" t="s">
        <v>106</v>
      </c>
      <c r="I17" s="23">
        <v>1</v>
      </c>
      <c r="J17" s="24" t="s">
        <v>107</v>
      </c>
      <c r="K17" s="25" t="s">
        <v>108</v>
      </c>
      <c r="L17" s="25" t="s">
        <v>109</v>
      </c>
      <c r="M17" s="30">
        <v>3500000</v>
      </c>
      <c r="N17" s="8" t="s">
        <v>11</v>
      </c>
      <c r="O17" s="33" t="s">
        <v>110</v>
      </c>
      <c r="P17" s="38"/>
      <c r="Q17" s="17">
        <v>2625000</v>
      </c>
      <c r="R17" s="36">
        <v>1</v>
      </c>
      <c r="S17" s="9">
        <v>2625000</v>
      </c>
      <c r="T17" s="9">
        <f>S17</f>
        <v>2625000</v>
      </c>
      <c r="W17" s="37"/>
    </row>
    <row r="18" spans="1:23" ht="22.95" customHeight="1" x14ac:dyDescent="0.3">
      <c r="A18" s="16">
        <v>12</v>
      </c>
      <c r="B18" s="1" t="s">
        <v>12</v>
      </c>
      <c r="C18" s="1"/>
      <c r="D18" s="27" t="s">
        <v>111</v>
      </c>
      <c r="E18" s="28" t="s">
        <v>112</v>
      </c>
      <c r="F18" s="35" t="s">
        <v>122</v>
      </c>
      <c r="G18" s="28" t="s">
        <v>113</v>
      </c>
      <c r="H18" s="28" t="s">
        <v>114</v>
      </c>
      <c r="I18" s="28">
        <v>1</v>
      </c>
      <c r="J18" s="28" t="s">
        <v>115</v>
      </c>
      <c r="K18" s="28" t="s">
        <v>116</v>
      </c>
      <c r="L18" s="29" t="s">
        <v>117</v>
      </c>
      <c r="M18" s="30">
        <v>4718.09</v>
      </c>
      <c r="N18" s="8" t="s">
        <v>11</v>
      </c>
      <c r="O18" s="34" t="s">
        <v>118</v>
      </c>
      <c r="P18" s="38"/>
      <c r="Q18" s="17">
        <v>1575.37</v>
      </c>
      <c r="R18" s="36">
        <v>2710</v>
      </c>
      <c r="S18" s="9">
        <v>4269252.7</v>
      </c>
      <c r="T18" s="9">
        <f>S18</f>
        <v>4269252.7</v>
      </c>
      <c r="W18" s="37"/>
    </row>
    <row r="20" spans="1:23" x14ac:dyDescent="0.3">
      <c r="S20" s="39"/>
      <c r="T20" s="39"/>
    </row>
    <row r="21" spans="1:23" x14ac:dyDescent="0.3">
      <c r="S21" s="39"/>
      <c r="T21" s="39"/>
    </row>
  </sheetData>
  <mergeCells count="6">
    <mergeCell ref="T15:T16"/>
    <mergeCell ref="T3:T4"/>
    <mergeCell ref="T10:T11"/>
    <mergeCell ref="R1:T1"/>
    <mergeCell ref="A1:P1"/>
    <mergeCell ref="T12:T13"/>
  </mergeCells>
  <phoneticPr fontId="0" type="noConversion"/>
  <dataValidations count="2">
    <dataValidation type="list" allowBlank="1" showInputMessage="1" showErrorMessage="1" errorTitle="Attenzione!" error="Selezionare un elemento dalla lista!" sqref="H3 H17:H18 H14 H10:H11 H6:H7">
      <formula1>hidden7</formula1>
      <formula2>0</formula2>
    </dataValidation>
    <dataValidation type="textLength" operator="equal" allowBlank="1" showErrorMessage="1" sqref="C3:C4 C14:C18 C10:C12 C6:C8">
      <formula1>10</formula1>
    </dataValidation>
  </dataValidations>
  <pageMargins left="0.70866141732283472" right="0.70866141732283472" top="0.74803149606299213" bottom="0.74803149606299213" header="0.31496062992125984" footer="0.31496062992125984"/>
  <pageSetup paperSize="8" scale="35" orientation="landscape" r:id="rId1"/>
  <ignoredErrors>
    <ignoredError sqref="S14 T15 T17:T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elenco lotti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Cristina Milazzo</cp:lastModifiedBy>
  <cp:lastPrinted>2024-11-14T10:10:42Z</cp:lastPrinted>
  <dcterms:created xsi:type="dcterms:W3CDTF">2019-06-18T06:56:08Z</dcterms:created>
  <dcterms:modified xsi:type="dcterms:W3CDTF">2024-12-03T12:19:27Z</dcterms:modified>
</cp:coreProperties>
</file>