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5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SR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1171652</v>
      </c>
      <c r="C22" s="73" t="n">
        <v>316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TABLET LENOVO 12,7'' MTK 8GB WIFI</t>
        </is>
      </c>
      <c r="I22" s="73" t="n">
        <v>473.36</v>
      </c>
      <c r="J22" s="73" t="n">
        <v>591.7</v>
      </c>
      <c r="K22" s="73" t="n"/>
      <c r="L22" s="73" t="n"/>
      <c r="M22" s="73" t="n"/>
      <c r="N22" s="73" t="inlineStr">
        <is>
          <t>12-GIU-24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1171653</v>
      </c>
      <c r="C23" s="73" t="n">
        <v>317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TABLET LENOVO 12,7'' MTK 8GB WIFI</t>
        </is>
      </c>
      <c r="I23" s="73" t="n">
        <v>473.36</v>
      </c>
      <c r="J23" s="73" t="n">
        <v>591.7</v>
      </c>
      <c r="K23" s="73" t="n"/>
      <c r="L23" s="73" t="n"/>
      <c r="M23" s="73" t="n"/>
      <c r="N23" s="73" t="inlineStr">
        <is>
          <t>12-GIU-24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1169427</v>
      </c>
      <c r="C24" s="73" t="n">
        <v>318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Computer Pc Case LENOVO Neo Matricola GM079WJS</t>
        </is>
      </c>
      <c r="I24" s="73" t="n">
        <v>956.22</v>
      </c>
      <c r="J24" s="73" t="n">
        <v>1195.28</v>
      </c>
      <c r="K24" s="73" t="n"/>
      <c r="L24" s="73" t="n"/>
      <c r="M24" s="73" t="n"/>
      <c r="N24" s="73" t="inlineStr">
        <is>
          <t>08-APR-24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1169428</v>
      </c>
      <c r="C25" s="73" t="n">
        <v>319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Computer Pc Case LENOVO Neo Matricola GM079WJV</t>
        </is>
      </c>
      <c r="I25" s="73" t="n">
        <v>956.22</v>
      </c>
      <c r="J25" s="73" t="n">
        <v>1195.28</v>
      </c>
      <c r="K25" s="73" t="n"/>
      <c r="L25" s="73" t="n"/>
      <c r="M25" s="73" t="n"/>
      <c r="N25" s="73" t="inlineStr">
        <is>
          <t>08-APR-24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1169429</v>
      </c>
      <c r="C26" s="73" t="n">
        <v>320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Computer Pc Case LENOVO Neo Matricola GM079WJR</t>
        </is>
      </c>
      <c r="I26" s="73" t="n">
        <v>956.22</v>
      </c>
      <c r="J26" s="73" t="n">
        <v>1195.28</v>
      </c>
      <c r="K26" s="73" t="n"/>
      <c r="L26" s="73" t="n"/>
      <c r="M26" s="73" t="n"/>
      <c r="N26" s="73" t="inlineStr">
        <is>
          <t>08-APR-24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1176474</v>
      </c>
      <c r="C27" s="73" t="n">
        <v>172</v>
      </c>
      <c r="D27" s="73" t="inlineStr">
        <is>
          <t>Inventario Cat. 3</t>
        </is>
      </c>
      <c r="E27" s="73" t="inlineStr">
        <is>
          <t>BAAAAAGADA</t>
        </is>
      </c>
      <c r="F27" s="73" t="n"/>
      <c r="G27" s="73">
        <f>IF(F27="","",VLOOKUP(F27,Codici!$A$2:$B$38,2,FALSE()))</f>
        <v/>
      </c>
      <c r="H27" s="73" t="inlineStr">
        <is>
          <t>IMPIANTO FOTOVOLTAICO INVERTER PHOENIX 24/250 VE. DIRECT SCHUKO</t>
        </is>
      </c>
      <c r="I27" s="73" t="n">
        <v>4840</v>
      </c>
      <c r="J27" s="73" t="n">
        <v>4840</v>
      </c>
      <c r="K27" s="73" t="n"/>
      <c r="L27" s="73" t="n"/>
      <c r="M27" s="73" t="n"/>
      <c r="N27" s="73" t="inlineStr">
        <is>
          <t>30-DIC-24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1176475</v>
      </c>
      <c r="C28" s="73" t="n">
        <v>173</v>
      </c>
      <c r="D28" s="73" t="inlineStr">
        <is>
          <t>Inventario Cat. 3</t>
        </is>
      </c>
      <c r="E28" s="73" t="inlineStr">
        <is>
          <t>BAAAAAGADA</t>
        </is>
      </c>
      <c r="F28" s="73" t="n"/>
      <c r="G28" s="73">
        <f>IF(F28="","",VLOOKUP(F28,Codici!$A$2:$B$38,2,FALSE()))</f>
        <v/>
      </c>
      <c r="H28" s="73" t="inlineStr">
        <is>
          <t>IMPIANTO FOTOVOLTAICO INVERTER PHOENIX 24/250 VE. DIRECT SCHUKO</t>
        </is>
      </c>
      <c r="I28" s="73" t="n">
        <v>4840</v>
      </c>
      <c r="J28" s="73" t="n">
        <v>4840</v>
      </c>
      <c r="K28" s="73" t="n"/>
      <c r="L28" s="73" t="n"/>
      <c r="M28" s="73" t="n"/>
      <c r="N28" s="73" t="inlineStr">
        <is>
          <t>30-DIC-24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1176476</v>
      </c>
      <c r="C29" s="73" t="n">
        <v>174</v>
      </c>
      <c r="D29" s="73" t="inlineStr">
        <is>
          <t>Inventario Cat. 3</t>
        </is>
      </c>
      <c r="E29" s="73" t="inlineStr">
        <is>
          <t>BAAAAAGADA</t>
        </is>
      </c>
      <c r="F29" s="73" t="n"/>
      <c r="G29" s="73">
        <f>IF(F29="","",VLOOKUP(F29,Codici!$A$2:$B$38,2,FALSE()))</f>
        <v/>
      </c>
      <c r="H29" s="73" t="inlineStr">
        <is>
          <t>IMPIANTO FOTOVOLTAICO INVERTER PHOENIX 24/250 VE. DIRECT SCHUKO</t>
        </is>
      </c>
      <c r="I29" s="73" t="n">
        <v>4840</v>
      </c>
      <c r="J29" s="73" t="n">
        <v>4840</v>
      </c>
      <c r="K29" s="73" t="n"/>
      <c r="L29" s="73" t="n"/>
      <c r="M29" s="73" t="n"/>
      <c r="N29" s="73" t="inlineStr">
        <is>
          <t>30-DIC-24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1176048</v>
      </c>
      <c r="C30" s="73" t="n">
        <v>175</v>
      </c>
      <c r="D30" s="73" t="inlineStr">
        <is>
          <t>Inventario Cat. 3</t>
        </is>
      </c>
      <c r="E30" s="73" t="inlineStr">
        <is>
          <t>BAAAAAGACA</t>
        </is>
      </c>
      <c r="F30" s="73" t="n"/>
      <c r="G30" s="73">
        <f>IF(F30="","",VLOOKUP(F30,Codici!$A$2:$B$38,2,FALSE()))</f>
        <v/>
      </c>
      <c r="H30" s="73" t="inlineStr">
        <is>
          <t>Oculos Meta Quest 3 da 512 GB (Maschera per la realtà virtuale)</t>
        </is>
      </c>
      <c r="I30" s="73" t="n">
        <v>854</v>
      </c>
      <c r="J30" s="73" t="n">
        <v>854</v>
      </c>
      <c r="K30" s="73" t="n"/>
      <c r="L30" s="73" t="n"/>
      <c r="M30" s="73" t="n"/>
      <c r="N30" s="73" t="inlineStr">
        <is>
          <t>10-DIC-24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1176049</v>
      </c>
      <c r="C31" s="73" t="n">
        <v>176</v>
      </c>
      <c r="D31" s="73" t="inlineStr">
        <is>
          <t>Inventario Cat. 3</t>
        </is>
      </c>
      <c r="E31" s="73" t="inlineStr">
        <is>
          <t>BAAAAAGACA</t>
        </is>
      </c>
      <c r="F31" s="73" t="n"/>
      <c r="G31" s="73">
        <f>IF(F31="","",VLOOKUP(F31,Codici!$A$2:$B$38,2,FALSE()))</f>
        <v/>
      </c>
      <c r="H31" s="73" t="inlineStr">
        <is>
          <t>Oculos Meta Quest 3 da 512 GB (Maschera per la realtà virtuale)</t>
        </is>
      </c>
      <c r="I31" s="73" t="n">
        <v>854</v>
      </c>
      <c r="J31" s="73" t="n">
        <v>854</v>
      </c>
      <c r="K31" s="73" t="n"/>
      <c r="L31" s="73" t="n"/>
      <c r="M31" s="73" t="n"/>
      <c r="N31" s="73" t="inlineStr">
        <is>
          <t>10-DIC-24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1176050</v>
      </c>
      <c r="C32" s="73" t="n">
        <v>177</v>
      </c>
      <c r="D32" s="73" t="inlineStr">
        <is>
          <t>Inventario Cat. 3</t>
        </is>
      </c>
      <c r="E32" s="73" t="inlineStr">
        <is>
          <t>BAAAAAGACA</t>
        </is>
      </c>
      <c r="F32" s="73" t="n"/>
      <c r="G32" s="73">
        <f>IF(F32="","",VLOOKUP(F32,Codici!$A$2:$B$38,2,FALSE()))</f>
        <v/>
      </c>
      <c r="H32" s="73" t="inlineStr">
        <is>
          <t>Oculos Meta Quest 3 da 512 GB (Maschera per la realtà virtuale)</t>
        </is>
      </c>
      <c r="I32" s="73" t="n">
        <v>854</v>
      </c>
      <c r="J32" s="73" t="n">
        <v>854</v>
      </c>
      <c r="K32" s="73" t="n"/>
      <c r="L32" s="73" t="n"/>
      <c r="M32" s="73" t="n"/>
      <c r="N32" s="73" t="inlineStr">
        <is>
          <t>10-DIC-24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1176051</v>
      </c>
      <c r="C33" s="73" t="n">
        <v>178</v>
      </c>
      <c r="D33" s="73" t="inlineStr">
        <is>
          <t>Inventario Cat. 3</t>
        </is>
      </c>
      <c r="E33" s="73" t="inlineStr">
        <is>
          <t>BAAAAAGACA</t>
        </is>
      </c>
      <c r="F33" s="73" t="n"/>
      <c r="G33" s="73">
        <f>IF(F33="","",VLOOKUP(F33,Codici!$A$2:$B$38,2,FALSE()))</f>
        <v/>
      </c>
      <c r="H33" s="73" t="inlineStr">
        <is>
          <t>Oculos Meta Quest 3 da 512 GB (Maschera per la realtà virtuale)</t>
        </is>
      </c>
      <c r="I33" s="73" t="n">
        <v>854</v>
      </c>
      <c r="J33" s="73" t="n">
        <v>854</v>
      </c>
      <c r="K33" s="73" t="n"/>
      <c r="L33" s="73" t="n"/>
      <c r="M33" s="73" t="n"/>
      <c r="N33" s="73" t="inlineStr">
        <is>
          <t>10-DIC-24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1171489</v>
      </c>
      <c r="C34" s="73" t="n">
        <v>50</v>
      </c>
      <c r="D34" s="73" t="inlineStr">
        <is>
          <t>Inventario Cat. 4</t>
        </is>
      </c>
      <c r="E34" s="73" t="inlineStr">
        <is>
          <t>BAZZZZZZZD</t>
        </is>
      </c>
      <c r="F34" s="73" t="n"/>
      <c r="G34" s="73">
        <f>IF(F34="","",VLOOKUP(F34,Codici!$A$2:$B$38,2,FALSE()))</f>
        <v/>
      </c>
      <c r="H34" s="73" t="inlineStr">
        <is>
          <t>DEFIBRILLATORE SAMARITAN 350 P MATR. 23D98024534D23 CON ARMADIETTO METALLICO</t>
        </is>
      </c>
      <c r="I34" s="73" t="n">
        <v>1366.4</v>
      </c>
      <c r="J34" s="73" t="n">
        <v>1366.4</v>
      </c>
      <c r="K34" s="73" t="n"/>
      <c r="L34" s="73" t="n"/>
      <c r="M34" s="73" t="n"/>
      <c r="N34" s="73" t="inlineStr">
        <is>
          <t>30-MAG-24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1171490</v>
      </c>
      <c r="C35" s="73" t="n">
        <v>51</v>
      </c>
      <c r="D35" s="73" t="inlineStr">
        <is>
          <t>Inventario Cat. 4</t>
        </is>
      </c>
      <c r="E35" s="73" t="inlineStr">
        <is>
          <t>BAZZZZZZZD</t>
        </is>
      </c>
      <c r="F35" s="73" t="n"/>
      <c r="G35" s="73">
        <f>IF(F35="","",VLOOKUP(F35,Codici!$A$2:$B$38,2,FALSE()))</f>
        <v/>
      </c>
      <c r="H35" s="73" t="inlineStr">
        <is>
          <t>DEFIBRILLATORE SAMARITAN 350 P MATR. 23D98003823D23 CON ARMADIETTO METALLICO</t>
        </is>
      </c>
      <c r="I35" s="73" t="n">
        <v>1366.4</v>
      </c>
      <c r="J35" s="73" t="n">
        <v>1366.4</v>
      </c>
      <c r="K35" s="73" t="n"/>
      <c r="L35" s="73" t="n"/>
      <c r="M35" s="73" t="n"/>
      <c r="N35" s="73" t="inlineStr">
        <is>
          <t>30-MAG-24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1175492</v>
      </c>
      <c r="C36" s="73" t="n">
        <v>52</v>
      </c>
      <c r="D36" s="73" t="inlineStr">
        <is>
          <t>Inventario Cat. 4</t>
        </is>
      </c>
      <c r="E36" s="73" t="inlineStr">
        <is>
          <t>BAZZZZZZZD</t>
        </is>
      </c>
      <c r="F36" s="73" t="n"/>
      <c r="G36" s="73">
        <f>IF(F36="","",VLOOKUP(F36,Codici!$A$2:$B$38,2,FALSE()))</f>
        <v/>
      </c>
      <c r="H36" s="73" t="inlineStr">
        <is>
          <t>TRINCIATRICE MARCA BERTI MOD. EKR/S 250 MATR. 127593</t>
        </is>
      </c>
      <c r="I36" s="73" t="n">
        <v>6954</v>
      </c>
      <c r="J36" s="73" t="n">
        <v>6954</v>
      </c>
      <c r="K36" s="73" t="n"/>
      <c r="L36" s="73" t="n"/>
      <c r="M36" s="73" t="n"/>
      <c r="N36" s="73" t="inlineStr">
        <is>
          <t>03-DIC-24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1175503</v>
      </c>
      <c r="C37" s="73" t="n">
        <v>53</v>
      </c>
      <c r="D37" s="73" t="inlineStr">
        <is>
          <t>Inventario Cat. 4</t>
        </is>
      </c>
      <c r="E37" s="73" t="inlineStr">
        <is>
          <t>BAZZZZZZZD</t>
        </is>
      </c>
      <c r="F37" s="73" t="n"/>
      <c r="G37" s="73">
        <f>IF(F37="","",VLOOKUP(F37,Codici!$A$2:$B$38,2,FALSE()))</f>
        <v/>
      </c>
      <c r="H37" s="73" t="inlineStr">
        <is>
          <t>RIMORCHIO MARCA FRANCINI RIBALTAMENTO TRILATERALE MOD. F85 TELAIO N. F850768</t>
        </is>
      </c>
      <c r="I37" s="73" t="n">
        <v>7923.9</v>
      </c>
      <c r="J37" s="73" t="n">
        <v>7923.9</v>
      </c>
      <c r="K37" s="73" t="n"/>
      <c r="L37" s="73" t="n"/>
      <c r="M37" s="73" t="n"/>
      <c r="N37" s="73" t="inlineStr">
        <is>
          <t>03-DIC-24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1175541</v>
      </c>
      <c r="C38" s="73" t="n">
        <v>54</v>
      </c>
      <c r="D38" s="73" t="inlineStr">
        <is>
          <t>Inventario Cat. 4</t>
        </is>
      </c>
      <c r="E38" s="73" t="inlineStr">
        <is>
          <t>BAZZZZZZZD</t>
        </is>
      </c>
      <c r="F38" s="73" t="n"/>
      <c r="G38" s="73">
        <f>IF(F38="","",VLOOKUP(F38,Codici!$A$2:$B$38,2,FALSE()))</f>
        <v/>
      </c>
      <c r="H38" s="73" t="inlineStr">
        <is>
          <t>ESCAVATORE MOD. U27.4 - MARCA KUBOTA - TELAIO KBCGH11BVRZF81263</t>
        </is>
      </c>
      <c r="I38" s="73" t="n">
        <v>42700</v>
      </c>
      <c r="J38" s="73" t="n">
        <v>42700</v>
      </c>
      <c r="K38" s="73" t="n"/>
      <c r="L38" s="73" t="n"/>
      <c r="M38" s="73" t="n"/>
      <c r="N38" s="73" t="inlineStr">
        <is>
          <t>03-DIC-24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1175542</v>
      </c>
      <c r="C39" s="73" t="n">
        <v>55</v>
      </c>
      <c r="D39" s="73" t="inlineStr">
        <is>
          <t>Inventario Cat. 4</t>
        </is>
      </c>
      <c r="E39" s="73" t="inlineStr">
        <is>
          <t>BAZZZZZZZD</t>
        </is>
      </c>
      <c r="F39" s="73" t="n"/>
      <c r="G39" s="73">
        <f>IF(F39="","",VLOOKUP(F39,Codici!$A$2:$B$38,2,FALSE()))</f>
        <v/>
      </c>
      <c r="H39" s="73" t="inlineStr">
        <is>
          <t>FALCIACONDIZIONATRICE MODELLO ELHO - TELAIUO 1510011</t>
        </is>
      </c>
      <c r="I39" s="73" t="n">
        <v>15250</v>
      </c>
      <c r="J39" s="73" t="n">
        <v>15250</v>
      </c>
      <c r="K39" s="73" t="n"/>
      <c r="L39" s="73" t="n"/>
      <c r="M39" s="73" t="n"/>
      <c r="N39" s="73" t="inlineStr">
        <is>
          <t>03-DIC-24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1176433</v>
      </c>
      <c r="C40" s="73" t="n">
        <v>56</v>
      </c>
      <c r="D40" s="73" t="inlineStr">
        <is>
          <t>Inventario Cat. 4</t>
        </is>
      </c>
      <c r="E40" s="73" t="inlineStr">
        <is>
          <t>BAZZZZZZZD</t>
        </is>
      </c>
      <c r="F40" s="73" t="n"/>
      <c r="G40" s="73">
        <f>IF(F40="","",VLOOKUP(F40,Codici!$A$2:$B$38,2,FALSE()))</f>
        <v/>
      </c>
      <c r="H40" s="73" t="inlineStr">
        <is>
          <t>COMBINATA MOD. AMERICA 310/7 SUPER 1600 MONOFASE</t>
        </is>
      </c>
      <c r="I40" s="73" t="n">
        <v>7766.79</v>
      </c>
      <c r="J40" s="73" t="n">
        <v>7766.79</v>
      </c>
      <c r="K40" s="73" t="n"/>
      <c r="L40" s="73" t="n"/>
      <c r="M40" s="73" t="n"/>
      <c r="N40" s="73" t="inlineStr">
        <is>
          <t>23-DIC-24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1176464</v>
      </c>
      <c r="C41" s="73" t="n">
        <v>57</v>
      </c>
      <c r="D41" s="73" t="inlineStr">
        <is>
          <t>Inventario Cat. 4</t>
        </is>
      </c>
      <c r="E41" s="73" t="inlineStr">
        <is>
          <t>BAZZZZZZZD</t>
        </is>
      </c>
      <c r="F41" s="73" t="n"/>
      <c r="G41" s="73">
        <f>IF(F41="","",VLOOKUP(F41,Codici!$A$2:$B$38,2,FALSE()))</f>
        <v/>
      </c>
      <c r="H41" s="73" t="inlineStr">
        <is>
          <t>TRAPANO A COLONNA CON TRASMISSIONE A CINGHIA 400V MARCA FERVI MOD. 0252/400V</t>
        </is>
      </c>
      <c r="I41" s="73" t="n">
        <v>2513.2</v>
      </c>
      <c r="J41" s="73" t="n">
        <v>2513.2</v>
      </c>
      <c r="K41" s="73" t="n"/>
      <c r="L41" s="73" t="n"/>
      <c r="M41" s="73" t="n"/>
      <c r="N41" s="73" t="inlineStr">
        <is>
          <t>23-DIC-24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1176483</v>
      </c>
      <c r="C42" s="73" t="n">
        <v>58</v>
      </c>
      <c r="D42" s="73" t="inlineStr">
        <is>
          <t>Inventario Cat. 4</t>
        </is>
      </c>
      <c r="E42" s="73" t="inlineStr">
        <is>
          <t>BAZZZZZZZD</t>
        </is>
      </c>
      <c r="F42" s="73" t="n"/>
      <c r="G42" s="73">
        <f>IF(F42="","",VLOOKUP(F42,Codici!$A$2:$B$38,2,FALSE()))</f>
        <v/>
      </c>
      <c r="H42" s="73" t="inlineStr">
        <is>
          <t>COMPRESSORE 200 LT. CINGHIA 3 HP NUAIR COD. 28LC504NU8026 - MATR. 6742550002</t>
        </is>
      </c>
      <c r="I42" s="73" t="n">
        <v>790</v>
      </c>
      <c r="J42" s="73" t="n">
        <v>790</v>
      </c>
      <c r="K42" s="73" t="n"/>
      <c r="L42" s="73" t="n"/>
      <c r="M42" s="73" t="n"/>
      <c r="N42" s="73" t="inlineStr">
        <is>
          <t>30-DIC-24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1169643</v>
      </c>
      <c r="C43" s="73" t="n">
        <v>24</v>
      </c>
      <c r="D43" s="73" t="inlineStr">
        <is>
          <t>Inventario Cat. 6</t>
        </is>
      </c>
      <c r="E43" s="73" t="inlineStr">
        <is>
          <t>BAAAAALAEA</t>
        </is>
      </c>
      <c r="F43" s="73" t="n"/>
      <c r="G43" s="73">
        <f>IF(F43="","",VLOOKUP(F43,Codici!$A$2:$B$38,2,FALSE()))</f>
        <v/>
      </c>
      <c r="H43" s="73" t="inlineStr">
        <is>
          <t>TRINCIA FMH 175 MARCA COSMO MATRICOLA NAJBJ120101004</t>
        </is>
      </c>
      <c r="I43" s="73" t="n">
        <v>4392</v>
      </c>
      <c r="J43" s="73" t="n">
        <v>4880</v>
      </c>
      <c r="K43" s="73" t="n"/>
      <c r="L43" s="73" t="n"/>
      <c r="M43" s="73" t="n"/>
      <c r="N43" s="73" t="inlineStr">
        <is>
          <t>11-APR-24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1169644</v>
      </c>
      <c r="C44" s="73" t="n">
        <v>25</v>
      </c>
      <c r="D44" s="73" t="inlineStr">
        <is>
          <t>Inventario Cat. 6</t>
        </is>
      </c>
      <c r="E44" s="73" t="inlineStr">
        <is>
          <t>BAAAAALAEA</t>
        </is>
      </c>
      <c r="F44" s="73" t="n"/>
      <c r="G44" s="73">
        <f>IF(F44="","",VLOOKUP(F44,Codici!$A$2:$B$38,2,FALSE()))</f>
        <v/>
      </c>
      <c r="H44" s="73" t="inlineStr">
        <is>
          <t>PIATTAFORMA AEREA ESTERIA HDT N/S L20241008</t>
        </is>
      </c>
      <c r="I44" s="73" t="n">
        <v>18446.4</v>
      </c>
      <c r="J44" s="73" t="n">
        <v>20496</v>
      </c>
      <c r="K44" s="73" t="n"/>
      <c r="L44" s="73" t="n"/>
      <c r="M44" s="73" t="n"/>
      <c r="N44" s="73" t="inlineStr">
        <is>
          <t>11-APR-24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1169645</v>
      </c>
      <c r="C45" s="73" t="n">
        <v>26</v>
      </c>
      <c r="D45" s="73" t="inlineStr">
        <is>
          <t>Inventario Cat. 6</t>
        </is>
      </c>
      <c r="E45" s="73" t="inlineStr">
        <is>
          <t>BAAAAALAAA</t>
        </is>
      </c>
      <c r="F45" s="73" t="n"/>
      <c r="G45" s="73">
        <f>IF(F45="","",VLOOKUP(F45,Codici!$A$2:$B$38,2,FALSE()))</f>
        <v/>
      </c>
      <c r="H45" s="73" t="inlineStr">
        <is>
          <t>PIAGGIO PORTER NP6 SWB TIP 265 SR - TELAIO ZAPNP6B1A0P005648</t>
        </is>
      </c>
      <c r="I45" s="73" t="n">
        <v>22526.57</v>
      </c>
      <c r="J45" s="73" t="n">
        <v>28158.21</v>
      </c>
      <c r="K45" s="73" t="n"/>
      <c r="L45" s="73" t="n"/>
      <c r="M45" s="73" t="n"/>
      <c r="N45" s="73" t="inlineStr">
        <is>
          <t>12-APR-24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1169646</v>
      </c>
      <c r="C46" s="73" t="n">
        <v>27</v>
      </c>
      <c r="D46" s="73" t="inlineStr">
        <is>
          <t>Inventario Cat. 6</t>
        </is>
      </c>
      <c r="E46" s="73" t="inlineStr">
        <is>
          <t>BAAAAALAEA</t>
        </is>
      </c>
      <c r="F46" s="73" t="n"/>
      <c r="G46" s="73">
        <f>IF(F46="","",VLOOKUP(F46,Codici!$A$2:$B$38,2,FALSE()))</f>
        <v/>
      </c>
      <c r="H46" s="73" t="inlineStr">
        <is>
          <t>PIAGGIO PORTER NP6 SWB TIP 265 SR - TELAIO ZAPNP6B1A0P005648</t>
        </is>
      </c>
      <c r="I46" s="73" t="n">
        <v>25342.39</v>
      </c>
      <c r="J46" s="73" t="n">
        <v>28158.21</v>
      </c>
      <c r="K46" s="73" t="n"/>
      <c r="L46" s="73" t="n"/>
      <c r="M46" s="73" t="n"/>
      <c r="N46" s="73" t="inlineStr">
        <is>
          <t>12-APR-24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1171022</v>
      </c>
      <c r="C47" s="73" t="n">
        <v>28</v>
      </c>
      <c r="D47" s="73" t="inlineStr">
        <is>
          <t>Inventario Cat. 6</t>
        </is>
      </c>
      <c r="E47" s="73" t="inlineStr">
        <is>
          <t>BAZZZZZZZF</t>
        </is>
      </c>
      <c r="F47" s="73" t="n"/>
      <c r="G47" s="73">
        <f>IF(F47="","",VLOOKUP(F47,Codici!$A$2:$B$38,2,FALSE()))</f>
        <v/>
      </c>
      <c r="H47" s="73" t="inlineStr">
        <is>
          <t>TRATTORE NEW HOLLAND MODELLO T5.140</t>
        </is>
      </c>
      <c r="I47" s="73" t="n">
        <v>131760</v>
      </c>
      <c r="J47" s="73" t="n">
        <v>131760</v>
      </c>
      <c r="K47" s="73" t="n"/>
      <c r="L47" s="73" t="n"/>
      <c r="M47" s="73" t="n"/>
      <c r="N47" s="73" t="inlineStr">
        <is>
          <t>10-MAG-24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1171023</v>
      </c>
      <c r="C48" s="73" t="n">
        <v>29</v>
      </c>
      <c r="D48" s="73" t="inlineStr">
        <is>
          <t>Inventario Cat. 6</t>
        </is>
      </c>
      <c r="E48" s="73" t="inlineStr">
        <is>
          <t>BAAAAALAEA</t>
        </is>
      </c>
      <c r="F48" s="73" t="n"/>
      <c r="G48" s="73">
        <f>IF(F48="","",VLOOKUP(F48,Codici!$A$2:$B$38,2,FALSE()))</f>
        <v/>
      </c>
      <c r="H48" s="73" t="inlineStr">
        <is>
          <t>FORD RANGER DOPPIA CABINA LIM.2.0 170CV 4X4 - TARGA GS469WF</t>
        </is>
      </c>
      <c r="I48" s="73" t="n">
        <v>49995</v>
      </c>
      <c r="J48" s="73" t="n">
        <v>49995</v>
      </c>
      <c r="K48" s="73" t="n"/>
      <c r="L48" s="73" t="n"/>
      <c r="M48" s="73" t="n"/>
      <c r="N48" s="73" t="inlineStr">
        <is>
          <t>10-MAG-24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1176487</v>
      </c>
      <c r="C49" s="73" t="n">
        <v>30</v>
      </c>
      <c r="D49" s="73" t="inlineStr">
        <is>
          <t>Inventario Cat. 6</t>
        </is>
      </c>
      <c r="E49" s="73" t="inlineStr">
        <is>
          <t>BAAAAALAEA</t>
        </is>
      </c>
      <c r="F49" s="73" t="n"/>
      <c r="G49" s="73">
        <f>IF(F49="","",VLOOKUP(F49,Codici!$A$2:$B$38,2,FALSE()))</f>
        <v/>
      </c>
      <c r="H49" s="73" t="inlineStr">
        <is>
          <t>RENAULT TRAFIC EQUILIBRE L1 BLUE DCI 150 MY24 - TARGA GW290DY</t>
        </is>
      </c>
      <c r="I49" s="73" t="n">
        <v>40000</v>
      </c>
      <c r="J49" s="73" t="n">
        <v>40000</v>
      </c>
      <c r="K49" s="73" t="n"/>
      <c r="L49" s="73" t="n"/>
      <c r="M49" s="73" t="n"/>
      <c r="N49" s="73" t="inlineStr">
        <is>
          <t>30-DIC-24</t>
        </is>
      </c>
      <c r="O49" s="73" t="n"/>
      <c r="P49" s="73" t="n"/>
      <c r="Q49" s="73" t="n"/>
      <c r="R49" s="73" t="n"/>
      <c r="S49" s="73" t="n"/>
    </row>
    <row r="50">
      <c r="A50" s="73" t="n"/>
      <c r="B50" s="73" t="n"/>
      <c r="C50" s="73" t="n"/>
      <c r="D50" s="73" t="n"/>
      <c r="E50" s="73" t="n"/>
      <c r="F50" s="73" t="n"/>
      <c r="G50" s="73" t="n"/>
      <c r="H50" s="73" t="inlineStr">
        <is>
          <t>TOTALI</t>
        </is>
      </c>
      <c r="I50" s="73">
        <f>SUM(I22:I49)</f>
        <v/>
      </c>
      <c r="J50" s="73">
        <f>SUM(J22:J49)</f>
        <v/>
      </c>
      <c r="K50" s="73" t="n"/>
      <c r="L50" s="73" t="n"/>
      <c r="M50" s="73" t="n"/>
      <c r="N50" s="73" t="n"/>
      <c r="O50" s="73" t="n"/>
      <c r="P50" s="73" t="n"/>
      <c r="Q50" s="73" t="n"/>
      <c r="R50" s="73" t="n"/>
      <c r="S5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2025-04-28T09:48:33Z</dcterms:modified>
  <cp:lastModifiedBy>Costantino_Emmanuele</cp:lastModifiedBy>
  <cp:revision>4</cp:revision>
</cp:coreProperties>
</file>