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105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1103000300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Ufficio del Consegnatario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1167618</v>
      </c>
      <c r="C22" s="73" t="n">
        <v>631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NOTEBOOK ASUS 15,6" VIVOBOOK I5</t>
        </is>
      </c>
      <c r="I22" s="73" t="n">
        <v>1016.26</v>
      </c>
      <c r="J22" s="73" t="n">
        <v>1270.33</v>
      </c>
      <c r="K22" s="73" t="n"/>
      <c r="L22" s="73" t="n"/>
      <c r="M22" s="73" t="n"/>
      <c r="N22" s="73" t="inlineStr">
        <is>
          <t>29-GEN-24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1167619</v>
      </c>
      <c r="C23" s="73" t="n">
        <v>632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NOTEBOOK ASUS 15,6" VIVOBOOK I5</t>
        </is>
      </c>
      <c r="I23" s="73" t="n">
        <v>1016.26</v>
      </c>
      <c r="J23" s="73" t="n">
        <v>1270.33</v>
      </c>
      <c r="K23" s="73" t="n"/>
      <c r="L23" s="73" t="n"/>
      <c r="M23" s="73" t="n"/>
      <c r="N23" s="73" t="inlineStr">
        <is>
          <t>29-GEN-24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1168285</v>
      </c>
      <c r="C24" s="73" t="n">
        <v>633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PC Desktop HP 290 G6 (i.5)</t>
        </is>
      </c>
      <c r="I24" s="73" t="n">
        <v>1210.24</v>
      </c>
      <c r="J24" s="73" t="n">
        <v>1512.8</v>
      </c>
      <c r="K24" s="73" t="n"/>
      <c r="L24" s="73" t="n"/>
      <c r="M24" s="73" t="n"/>
      <c r="N24" s="73" t="inlineStr">
        <is>
          <t>14-FEB-24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1168286</v>
      </c>
      <c r="C25" s="73" t="n">
        <v>634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PC Desktop HP 290 G6 (i.5)</t>
        </is>
      </c>
      <c r="I25" s="73" t="n">
        <v>1210.24</v>
      </c>
      <c r="J25" s="73" t="n">
        <v>1512.8</v>
      </c>
      <c r="K25" s="73" t="n"/>
      <c r="L25" s="73" t="n"/>
      <c r="M25" s="73" t="n"/>
      <c r="N25" s="73" t="inlineStr">
        <is>
          <t>14-FEB-24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1168287</v>
      </c>
      <c r="C26" s="73" t="n">
        <v>635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PC Desktop HP 290 G6 (i.5)</t>
        </is>
      </c>
      <c r="I26" s="73" t="n">
        <v>1210.24</v>
      </c>
      <c r="J26" s="73" t="n">
        <v>1512.8</v>
      </c>
      <c r="K26" s="73" t="n"/>
      <c r="L26" s="73" t="n"/>
      <c r="M26" s="73" t="n"/>
      <c r="N26" s="73" t="inlineStr">
        <is>
          <t>14-FEB-24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1168288</v>
      </c>
      <c r="C27" s="73" t="n">
        <v>636</v>
      </c>
      <c r="D27" s="73" t="inlineStr">
        <is>
          <t>Inventario Cat. 1</t>
        </is>
      </c>
      <c r="E27" s="73" t="inlineStr">
        <is>
          <t>BAAAAAGAAA</t>
        </is>
      </c>
      <c r="F27" s="73" t="n"/>
      <c r="G27" s="73">
        <f>IF(F27="","",VLOOKUP(F27,Codici!$A$2:$B$38,2,FALSE()))</f>
        <v/>
      </c>
      <c r="H27" s="73" t="inlineStr">
        <is>
          <t>PC Desktop HP 290 G6 (i.5)</t>
        </is>
      </c>
      <c r="I27" s="73" t="n">
        <v>1210.24</v>
      </c>
      <c r="J27" s="73" t="n">
        <v>1512.8</v>
      </c>
      <c r="K27" s="73" t="n"/>
      <c r="L27" s="73" t="n"/>
      <c r="M27" s="73" t="n"/>
      <c r="N27" s="73" t="inlineStr">
        <is>
          <t>14-FEB-24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1168297</v>
      </c>
      <c r="C28" s="73" t="n">
        <v>637</v>
      </c>
      <c r="D28" s="73" t="inlineStr">
        <is>
          <t>Inventario Cat. 1</t>
        </is>
      </c>
      <c r="E28" s="73" t="inlineStr">
        <is>
          <t>BAAAAAGAAA</t>
        </is>
      </c>
      <c r="F28" s="73" t="n"/>
      <c r="G28" s="73">
        <f>IF(F28="","",VLOOKUP(F28,Codici!$A$2:$B$38,2,FALSE()))</f>
        <v/>
      </c>
      <c r="H28" s="73" t="inlineStr">
        <is>
          <t>NOTEBOOK HP PAVILION LAPTOP 14</t>
        </is>
      </c>
      <c r="I28" s="73" t="n">
        <v>1544.03</v>
      </c>
      <c r="J28" s="73" t="n">
        <v>1930.04</v>
      </c>
      <c r="K28" s="73" t="n"/>
      <c r="L28" s="73" t="n"/>
      <c r="M28" s="73" t="n"/>
      <c r="N28" s="73" t="inlineStr">
        <is>
          <t>14-FEB-24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1168298</v>
      </c>
      <c r="C29" s="73" t="n">
        <v>638</v>
      </c>
      <c r="D29" s="73" t="inlineStr">
        <is>
          <t>Inventario Cat. 1</t>
        </is>
      </c>
      <c r="E29" s="73" t="inlineStr">
        <is>
          <t>BAAAAAGAAA</t>
        </is>
      </c>
      <c r="F29" s="73" t="n"/>
      <c r="G29" s="73">
        <f>IF(F29="","",VLOOKUP(F29,Codici!$A$2:$B$38,2,FALSE()))</f>
        <v/>
      </c>
      <c r="H29" s="73" t="inlineStr">
        <is>
          <t>NOTEBOOK HP PAVILION LAPTOP 14</t>
        </is>
      </c>
      <c r="I29" s="73" t="n">
        <v>1544.03</v>
      </c>
      <c r="J29" s="73" t="n">
        <v>1930.04</v>
      </c>
      <c r="K29" s="73" t="n"/>
      <c r="L29" s="73" t="n"/>
      <c r="M29" s="73" t="n"/>
      <c r="N29" s="73" t="inlineStr">
        <is>
          <t>14-FEB-24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1168299</v>
      </c>
      <c r="C30" s="73" t="n">
        <v>639</v>
      </c>
      <c r="D30" s="73" t="inlineStr">
        <is>
          <t>Inventario Cat. 1</t>
        </is>
      </c>
      <c r="E30" s="73" t="inlineStr">
        <is>
          <t>BAAAAAGAAA</t>
        </is>
      </c>
      <c r="F30" s="73" t="n"/>
      <c r="G30" s="73">
        <f>IF(F30="","",VLOOKUP(F30,Codici!$A$2:$B$38,2,FALSE()))</f>
        <v/>
      </c>
      <c r="H30" s="73" t="inlineStr">
        <is>
          <t>SCANNER A3 CZUR ET24 PRO</t>
        </is>
      </c>
      <c r="I30" s="73" t="n">
        <v>673.4400000000001</v>
      </c>
      <c r="J30" s="73" t="n">
        <v>841.8</v>
      </c>
      <c r="K30" s="73" t="n"/>
      <c r="L30" s="73" t="n"/>
      <c r="M30" s="73" t="n"/>
      <c r="N30" s="73" t="inlineStr">
        <is>
          <t>14-FEB-24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1168300</v>
      </c>
      <c r="C31" s="73" t="n">
        <v>640</v>
      </c>
      <c r="D31" s="73" t="inlineStr">
        <is>
          <t>Inventario Cat. 1</t>
        </is>
      </c>
      <c r="E31" s="73" t="inlineStr">
        <is>
          <t>BAAAAAGAAA</t>
        </is>
      </c>
      <c r="F31" s="73" t="n"/>
      <c r="G31" s="73">
        <f>IF(F31="","",VLOOKUP(F31,Codici!$A$2:$B$38,2,FALSE()))</f>
        <v/>
      </c>
      <c r="H31" s="73" t="inlineStr">
        <is>
          <t>VIDEOCAMERA SONY CX625 matr. 3589388 con 2 batterie ricaricabili e cavalletto</t>
        </is>
      </c>
      <c r="I31" s="73" t="n">
        <v>1015.04</v>
      </c>
      <c r="J31" s="73" t="n">
        <v>1268.8</v>
      </c>
      <c r="K31" s="73" t="n"/>
      <c r="L31" s="73" t="n"/>
      <c r="M31" s="73" t="n"/>
      <c r="N31" s="73" t="inlineStr">
        <is>
          <t>14-FEB-24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1169207</v>
      </c>
      <c r="C32" s="73" t="n">
        <v>641</v>
      </c>
      <c r="D32" s="73" t="inlineStr">
        <is>
          <t>Inventario Cat. 1</t>
        </is>
      </c>
      <c r="E32" s="73" t="inlineStr">
        <is>
          <t>BAAAAAHAAA</t>
        </is>
      </c>
      <c r="F32" s="73" t="n"/>
      <c r="G32" s="73">
        <f>IF(F32="","",VLOOKUP(F32,Codici!$A$2:$B$38,2,FALSE()))</f>
        <v/>
      </c>
      <c r="H32" s="73" t="inlineStr">
        <is>
          <t>MOBILE ALTO cm.180x45x196h con ante in legno e in vetro</t>
        </is>
      </c>
      <c r="I32" s="73" t="n">
        <v>1547.08</v>
      </c>
      <c r="J32" s="73" t="n">
        <v>1718.98</v>
      </c>
      <c r="K32" s="73" t="n"/>
      <c r="L32" s="73" t="n"/>
      <c r="M32" s="73" t="n"/>
      <c r="N32" s="73" t="inlineStr">
        <is>
          <t>29-MAR-24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1169208</v>
      </c>
      <c r="C33" s="73" t="n">
        <v>642</v>
      </c>
      <c r="D33" s="73" t="inlineStr">
        <is>
          <t>Inventario Cat. 1</t>
        </is>
      </c>
      <c r="E33" s="73" t="inlineStr">
        <is>
          <t>BAAAAAHAAA</t>
        </is>
      </c>
      <c r="F33" s="73" t="n"/>
      <c r="G33" s="73">
        <f>IF(F33="","",VLOOKUP(F33,Codici!$A$2:$B$38,2,FALSE()))</f>
        <v/>
      </c>
      <c r="H33" s="73" t="inlineStr">
        <is>
          <t>MOBILE ALTO cm.180x45x196h con ante in legno e in vetro</t>
        </is>
      </c>
      <c r="I33" s="73" t="n">
        <v>1547.08</v>
      </c>
      <c r="J33" s="73" t="n">
        <v>1718.98</v>
      </c>
      <c r="K33" s="73" t="n"/>
      <c r="L33" s="73" t="n"/>
      <c r="M33" s="73" t="n"/>
      <c r="N33" s="73" t="inlineStr">
        <is>
          <t>29-MAR-24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1169209</v>
      </c>
      <c r="C34" s="73" t="n">
        <v>643</v>
      </c>
      <c r="D34" s="73" t="inlineStr">
        <is>
          <t>Inventario Cat. 1</t>
        </is>
      </c>
      <c r="E34" s="73" t="inlineStr">
        <is>
          <t>BAAAAAHAAA</t>
        </is>
      </c>
      <c r="F34" s="73" t="n"/>
      <c r="G34" s="73">
        <f>IF(F34="","",VLOOKUP(F34,Codici!$A$2:$B$38,2,FALSE()))</f>
        <v/>
      </c>
      <c r="H34" s="73" t="inlineStr">
        <is>
          <t>MOBILE ALTO cm.225x45x196h con ante in legno e in vetro</t>
        </is>
      </c>
      <c r="I34" s="73" t="n">
        <v>2052.16</v>
      </c>
      <c r="J34" s="73" t="n">
        <v>2280.18</v>
      </c>
      <c r="K34" s="73" t="n"/>
      <c r="L34" s="73" t="n"/>
      <c r="M34" s="73" t="n"/>
      <c r="N34" s="73" t="inlineStr">
        <is>
          <t>29-MAR-24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1169210</v>
      </c>
      <c r="C35" s="73" t="n">
        <v>644</v>
      </c>
      <c r="D35" s="73" t="inlineStr">
        <is>
          <t>Inventario Cat. 1</t>
        </is>
      </c>
      <c r="E35" s="73" t="inlineStr">
        <is>
          <t>BAAAAAHAAA</t>
        </is>
      </c>
      <c r="F35" s="73" t="n"/>
      <c r="G35" s="73">
        <f>IF(F35="","",VLOOKUP(F35,Codici!$A$2:$B$38,2,FALSE()))</f>
        <v/>
      </c>
      <c r="H35" s="73" t="inlineStr">
        <is>
          <t>MOBILE ALTO cm.45x45x196h con ante in legno e in vetro</t>
        </is>
      </c>
      <c r="I35" s="73" t="n">
        <v>543.51</v>
      </c>
      <c r="J35" s="73" t="n">
        <v>603.9</v>
      </c>
      <c r="K35" s="73" t="n"/>
      <c r="L35" s="73" t="n"/>
      <c r="M35" s="73" t="n"/>
      <c r="N35" s="73" t="inlineStr">
        <is>
          <t>29-MAR-24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1169211</v>
      </c>
      <c r="C36" s="73" t="n">
        <v>645</v>
      </c>
      <c r="D36" s="73" t="inlineStr">
        <is>
          <t>Inventario Cat. 1</t>
        </is>
      </c>
      <c r="E36" s="73" t="inlineStr">
        <is>
          <t>BAAAAAHAAA</t>
        </is>
      </c>
      <c r="F36" s="73" t="n"/>
      <c r="G36" s="73">
        <f>IF(F36="","",VLOOKUP(F36,Codici!$A$2:$B$38,2,FALSE()))</f>
        <v/>
      </c>
      <c r="H36" s="73" t="inlineStr">
        <is>
          <t>MOBILE ALTO cm.90x45x196h con ante in legno e in vetro</t>
        </is>
      </c>
      <c r="I36" s="73" t="n">
        <v>792.76</v>
      </c>
      <c r="J36" s="73" t="n">
        <v>880.84</v>
      </c>
      <c r="K36" s="73" t="n"/>
      <c r="L36" s="73" t="n"/>
      <c r="M36" s="73" t="n"/>
      <c r="N36" s="73" t="inlineStr">
        <is>
          <t>29-MAR-24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1169212</v>
      </c>
      <c r="C37" s="73" t="n">
        <v>646</v>
      </c>
      <c r="D37" s="73" t="inlineStr">
        <is>
          <t>Inventario Cat. 1</t>
        </is>
      </c>
      <c r="E37" s="73" t="inlineStr">
        <is>
          <t>BAAAAAHAAA</t>
        </is>
      </c>
      <c r="F37" s="73" t="n"/>
      <c r="G37" s="73">
        <f>IF(F37="","",VLOOKUP(F37,Codici!$A$2:$B$38,2,FALSE()))</f>
        <v/>
      </c>
      <c r="H37" s="73" t="inlineStr">
        <is>
          <t>MOBILE ALTO cm.90x45x196h con ante in legno e in vetro</t>
        </is>
      </c>
      <c r="I37" s="73" t="n">
        <v>792.76</v>
      </c>
      <c r="J37" s="73" t="n">
        <v>880.84</v>
      </c>
      <c r="K37" s="73" t="n"/>
      <c r="L37" s="73" t="n"/>
      <c r="M37" s="73" t="n"/>
      <c r="N37" s="73" t="inlineStr">
        <is>
          <t>29-MAR-24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1169213</v>
      </c>
      <c r="C38" s="73" t="n">
        <v>647</v>
      </c>
      <c r="D38" s="73" t="inlineStr">
        <is>
          <t>Inventario Cat. 1</t>
        </is>
      </c>
      <c r="E38" s="73" t="inlineStr">
        <is>
          <t>BAAAAAHAAA</t>
        </is>
      </c>
      <c r="F38" s="73" t="n"/>
      <c r="G38" s="73">
        <f>IF(F38="","",VLOOKUP(F38,Codici!$A$2:$B$38,2,FALSE()))</f>
        <v/>
      </c>
      <c r="H38" s="73" t="inlineStr">
        <is>
          <t>MOBILE ALTO cm.90x45x196h con ante in legno e in vetro</t>
        </is>
      </c>
      <c r="I38" s="73" t="n">
        <v>792.76</v>
      </c>
      <c r="J38" s="73" t="n">
        <v>880.84</v>
      </c>
      <c r="K38" s="73" t="n"/>
      <c r="L38" s="73" t="n"/>
      <c r="M38" s="73" t="n"/>
      <c r="N38" s="73" t="inlineStr">
        <is>
          <t>29-MAR-24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1169214</v>
      </c>
      <c r="C39" s="73" t="n">
        <v>648</v>
      </c>
      <c r="D39" s="73" t="inlineStr">
        <is>
          <t>Inventario Cat. 1</t>
        </is>
      </c>
      <c r="E39" s="73" t="inlineStr">
        <is>
          <t>BAAAAAHAAA</t>
        </is>
      </c>
      <c r="F39" s="73" t="n"/>
      <c r="G39" s="73">
        <f>IF(F39="","",VLOOKUP(F39,Codici!$A$2:$B$38,2,FALSE()))</f>
        <v/>
      </c>
      <c r="H39" s="73" t="inlineStr">
        <is>
          <t>MOBILE ALTO cm.90x45x196h con ante in legno e in vetro</t>
        </is>
      </c>
      <c r="I39" s="73" t="n">
        <v>792.76</v>
      </c>
      <c r="J39" s="73" t="n">
        <v>880.84</v>
      </c>
      <c r="K39" s="73" t="n"/>
      <c r="L39" s="73" t="n"/>
      <c r="M39" s="73" t="n"/>
      <c r="N39" s="73" t="inlineStr">
        <is>
          <t>29-MAR-24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1169215</v>
      </c>
      <c r="C40" s="73" t="n">
        <v>649</v>
      </c>
      <c r="D40" s="73" t="inlineStr">
        <is>
          <t>Inventario Cat. 1</t>
        </is>
      </c>
      <c r="E40" s="73" t="inlineStr">
        <is>
          <t>BAAAAAHAAA</t>
        </is>
      </c>
      <c r="F40" s="73" t="n"/>
      <c r="G40" s="73">
        <f>IF(F40="","",VLOOKUP(F40,Codici!$A$2:$B$38,2,FALSE()))</f>
        <v/>
      </c>
      <c r="H40" s="73" t="inlineStr">
        <is>
          <t>MOBILE BASSO cm.135x45x80</t>
        </is>
      </c>
      <c r="I40" s="73" t="n">
        <v>538.02</v>
      </c>
      <c r="J40" s="73" t="n">
        <v>597.8</v>
      </c>
      <c r="K40" s="73" t="n"/>
      <c r="L40" s="73" t="n"/>
      <c r="M40" s="73" t="n"/>
      <c r="N40" s="73" t="inlineStr">
        <is>
          <t>29-MAR-24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1169216</v>
      </c>
      <c r="C41" s="73" t="n">
        <v>650</v>
      </c>
      <c r="D41" s="73" t="inlineStr">
        <is>
          <t>Inventario Cat. 1</t>
        </is>
      </c>
      <c r="E41" s="73" t="inlineStr">
        <is>
          <t>BAAAAAHAAA</t>
        </is>
      </c>
      <c r="F41" s="73" t="n"/>
      <c r="G41" s="73">
        <f>IF(F41="","",VLOOKUP(F41,Codici!$A$2:$B$38,2,FALSE()))</f>
        <v/>
      </c>
      <c r="H41" s="73" t="inlineStr">
        <is>
          <t>MOBILE BASSO cm.135x45x80</t>
        </is>
      </c>
      <c r="I41" s="73" t="n">
        <v>538.02</v>
      </c>
      <c r="J41" s="73" t="n">
        <v>597.8</v>
      </c>
      <c r="K41" s="73" t="n"/>
      <c r="L41" s="73" t="n"/>
      <c r="M41" s="73" t="n"/>
      <c r="N41" s="73" t="inlineStr">
        <is>
          <t>29-MAR-24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1169217</v>
      </c>
      <c r="C42" s="73" t="n">
        <v>651</v>
      </c>
      <c r="D42" s="73" t="inlineStr">
        <is>
          <t>Inventario Cat. 1</t>
        </is>
      </c>
      <c r="E42" s="73" t="inlineStr">
        <is>
          <t>BAAAAAHAAA</t>
        </is>
      </c>
      <c r="F42" s="73" t="n"/>
      <c r="G42" s="73">
        <f>IF(F42="","",VLOOKUP(F42,Codici!$A$2:$B$38,2,FALSE()))</f>
        <v/>
      </c>
      <c r="H42" s="73" t="inlineStr">
        <is>
          <t>MOBILE BASSO cm.135x45x80</t>
        </is>
      </c>
      <c r="I42" s="73" t="n">
        <v>538.02</v>
      </c>
      <c r="J42" s="73" t="n">
        <v>597.8</v>
      </c>
      <c r="K42" s="73" t="n"/>
      <c r="L42" s="73" t="n"/>
      <c r="M42" s="73" t="n"/>
      <c r="N42" s="73" t="inlineStr">
        <is>
          <t>29-MAR-24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1169218</v>
      </c>
      <c r="C43" s="73" t="n">
        <v>652</v>
      </c>
      <c r="D43" s="73" t="inlineStr">
        <is>
          <t>Inventario Cat. 1</t>
        </is>
      </c>
      <c r="E43" s="73" t="inlineStr">
        <is>
          <t>BAAAAAHAAA</t>
        </is>
      </c>
      <c r="F43" s="73" t="n"/>
      <c r="G43" s="73">
        <f>IF(F43="","",VLOOKUP(F43,Codici!$A$2:$B$38,2,FALSE()))</f>
        <v/>
      </c>
      <c r="H43" s="73" t="inlineStr">
        <is>
          <t>MOBILE BASSO cm.180x45x80</t>
        </is>
      </c>
      <c r="I43" s="73" t="n">
        <v>878.4</v>
      </c>
      <c r="J43" s="73" t="n">
        <v>976</v>
      </c>
      <c r="K43" s="73" t="n"/>
      <c r="L43" s="73" t="n"/>
      <c r="M43" s="73" t="n"/>
      <c r="N43" s="73" t="inlineStr">
        <is>
          <t>29-MAR-24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1169230</v>
      </c>
      <c r="C44" s="73" t="n">
        <v>653</v>
      </c>
      <c r="D44" s="73" t="inlineStr">
        <is>
          <t>Inventario Cat. 1</t>
        </is>
      </c>
      <c r="E44" s="73" t="inlineStr">
        <is>
          <t>BAAAAAHAAA</t>
        </is>
      </c>
      <c r="F44" s="73" t="n"/>
      <c r="G44" s="73">
        <f>IF(F44="","",VLOOKUP(F44,Codici!$A$2:$B$38,2,FALSE()))</f>
        <v/>
      </c>
      <c r="H44" s="73" t="inlineStr">
        <is>
          <t>POLTRONA IMBOTTITA CON BRACCIOLI REGOLABILI SU RUOTE</t>
        </is>
      </c>
      <c r="I44" s="73" t="n">
        <v>461.16</v>
      </c>
      <c r="J44" s="73" t="n">
        <v>512.4</v>
      </c>
      <c r="K44" s="73" t="n"/>
      <c r="L44" s="73" t="n"/>
      <c r="M44" s="73" t="n"/>
      <c r="N44" s="73" t="inlineStr">
        <is>
          <t>29-MAR-24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1169231</v>
      </c>
      <c r="C45" s="73" t="n">
        <v>654</v>
      </c>
      <c r="D45" s="73" t="inlineStr">
        <is>
          <t>Inventario Cat. 1</t>
        </is>
      </c>
      <c r="E45" s="73" t="inlineStr">
        <is>
          <t>BAAAAAHAAA</t>
        </is>
      </c>
      <c r="F45" s="73" t="n"/>
      <c r="G45" s="73">
        <f>IF(F45="","",VLOOKUP(F45,Codici!$A$2:$B$38,2,FALSE()))</f>
        <v/>
      </c>
      <c r="H45" s="73" t="inlineStr">
        <is>
          <t>POLTRONA IMBOTTITA CON BRACCIOLI REGOLABILI SU RUOTE</t>
        </is>
      </c>
      <c r="I45" s="73" t="n">
        <v>461.16</v>
      </c>
      <c r="J45" s="73" t="n">
        <v>512.4</v>
      </c>
      <c r="K45" s="73" t="n"/>
      <c r="L45" s="73" t="n"/>
      <c r="M45" s="73" t="n"/>
      <c r="N45" s="73" t="inlineStr">
        <is>
          <t>29-MAR-24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1169232</v>
      </c>
      <c r="C46" s="73" t="n">
        <v>655</v>
      </c>
      <c r="D46" s="73" t="inlineStr">
        <is>
          <t>Inventario Cat. 1</t>
        </is>
      </c>
      <c r="E46" s="73" t="inlineStr">
        <is>
          <t>BAAAAAHAAA</t>
        </is>
      </c>
      <c r="F46" s="73" t="n"/>
      <c r="G46" s="73">
        <f>IF(F46="","",VLOOKUP(F46,Codici!$A$2:$B$38,2,FALSE()))</f>
        <v/>
      </c>
      <c r="H46" s="73" t="inlineStr">
        <is>
          <t>POLTRONA IMBOTTITA CON BRACCIOLI REGOLABILI SU RUOTE</t>
        </is>
      </c>
      <c r="I46" s="73" t="n">
        <v>461.16</v>
      </c>
      <c r="J46" s="73" t="n">
        <v>512.4</v>
      </c>
      <c r="K46" s="73" t="n"/>
      <c r="L46" s="73" t="n"/>
      <c r="M46" s="73" t="n"/>
      <c r="N46" s="73" t="inlineStr">
        <is>
          <t>29-MAR-24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1169233</v>
      </c>
      <c r="C47" s="73" t="n">
        <v>656</v>
      </c>
      <c r="D47" s="73" t="inlineStr">
        <is>
          <t>Inventario Cat. 1</t>
        </is>
      </c>
      <c r="E47" s="73" t="inlineStr">
        <is>
          <t>BAAAAAHAAA</t>
        </is>
      </c>
      <c r="F47" s="73" t="n"/>
      <c r="G47" s="73">
        <f>IF(F47="","",VLOOKUP(F47,Codici!$A$2:$B$38,2,FALSE()))</f>
        <v/>
      </c>
      <c r="H47" s="73" t="inlineStr">
        <is>
          <t>POLTRONA IMBOTTITA CON BRACCIOLI REGOLABILI SU RUOTE</t>
        </is>
      </c>
      <c r="I47" s="73" t="n">
        <v>461.16</v>
      </c>
      <c r="J47" s="73" t="n">
        <v>512.4</v>
      </c>
      <c r="K47" s="73" t="n"/>
      <c r="L47" s="73" t="n"/>
      <c r="M47" s="73" t="n"/>
      <c r="N47" s="73" t="inlineStr">
        <is>
          <t>29-MAR-24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1169234</v>
      </c>
      <c r="C48" s="73" t="n">
        <v>657</v>
      </c>
      <c r="D48" s="73" t="inlineStr">
        <is>
          <t>Inventario Cat. 1</t>
        </is>
      </c>
      <c r="E48" s="73" t="inlineStr">
        <is>
          <t>BAAAAAHAAA</t>
        </is>
      </c>
      <c r="F48" s="73" t="n"/>
      <c r="G48" s="73">
        <f>IF(F48="","",VLOOKUP(F48,Codici!$A$2:$B$38,2,FALSE()))</f>
        <v/>
      </c>
      <c r="H48" s="73" t="inlineStr">
        <is>
          <t>POLTRONA IMBOTTITA CON BRACCIOLI REGOLABILI SU RUOTE</t>
        </is>
      </c>
      <c r="I48" s="73" t="n">
        <v>461.16</v>
      </c>
      <c r="J48" s="73" t="n">
        <v>512.4</v>
      </c>
      <c r="K48" s="73" t="n"/>
      <c r="L48" s="73" t="n"/>
      <c r="M48" s="73" t="n"/>
      <c r="N48" s="73" t="inlineStr">
        <is>
          <t>29-MAR-24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1169235</v>
      </c>
      <c r="C49" s="73" t="n">
        <v>658</v>
      </c>
      <c r="D49" s="73" t="inlineStr">
        <is>
          <t>Inventario Cat. 1</t>
        </is>
      </c>
      <c r="E49" s="73" t="inlineStr">
        <is>
          <t>BAAAAAHAAA</t>
        </is>
      </c>
      <c r="F49" s="73" t="n"/>
      <c r="G49" s="73">
        <f>IF(F49="","",VLOOKUP(F49,Codici!$A$2:$B$38,2,FALSE()))</f>
        <v/>
      </c>
      <c r="H49" s="73" t="inlineStr">
        <is>
          <t>POLTRONA IMBOTTITA CON BRACCIOLI REGOLABILI SU RUOTE</t>
        </is>
      </c>
      <c r="I49" s="73" t="n">
        <v>461.16</v>
      </c>
      <c r="J49" s="73" t="n">
        <v>512.4</v>
      </c>
      <c r="K49" s="73" t="n"/>
      <c r="L49" s="73" t="n"/>
      <c r="M49" s="73" t="n"/>
      <c r="N49" s="73" t="inlineStr">
        <is>
          <t>29-MAR-24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1169236</v>
      </c>
      <c r="C50" s="73" t="n">
        <v>659</v>
      </c>
      <c r="D50" s="73" t="inlineStr">
        <is>
          <t>Inventario Cat. 1</t>
        </is>
      </c>
      <c r="E50" s="73" t="inlineStr">
        <is>
          <t>BAAAAAHAAA</t>
        </is>
      </c>
      <c r="F50" s="73" t="n"/>
      <c r="G50" s="73">
        <f>IF(F50="","",VLOOKUP(F50,Codici!$A$2:$B$38,2,FALSE()))</f>
        <v/>
      </c>
      <c r="H50" s="73" t="inlineStr">
        <is>
          <t>POLTRONA IMBOTTITA CON BRACCIOLI REGOLABILI SU RUOTE</t>
        </is>
      </c>
      <c r="I50" s="73" t="n">
        <v>461.16</v>
      </c>
      <c r="J50" s="73" t="n">
        <v>512.4</v>
      </c>
      <c r="K50" s="73" t="n"/>
      <c r="L50" s="73" t="n"/>
      <c r="M50" s="73" t="n"/>
      <c r="N50" s="73" t="inlineStr">
        <is>
          <t>29-MAR-24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1169237</v>
      </c>
      <c r="C51" s="73" t="n">
        <v>660</v>
      </c>
      <c r="D51" s="73" t="inlineStr">
        <is>
          <t>Inventario Cat. 1</t>
        </is>
      </c>
      <c r="E51" s="73" t="inlineStr">
        <is>
          <t>BAAAAAHAAA</t>
        </is>
      </c>
      <c r="F51" s="73" t="n"/>
      <c r="G51" s="73">
        <f>IF(F51="","",VLOOKUP(F51,Codici!$A$2:$B$38,2,FALSE()))</f>
        <v/>
      </c>
      <c r="H51" s="73" t="inlineStr">
        <is>
          <t>POLTRONA IMBOTTITA CON BRACCIOLI REGOLABILI SU RUOTE</t>
        </is>
      </c>
      <c r="I51" s="73" t="n">
        <v>461.16</v>
      </c>
      <c r="J51" s="73" t="n">
        <v>512.4</v>
      </c>
      <c r="K51" s="73" t="n"/>
      <c r="L51" s="73" t="n"/>
      <c r="M51" s="73" t="n"/>
      <c r="N51" s="73" t="inlineStr">
        <is>
          <t>29-MAR-24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1169238</v>
      </c>
      <c r="C52" s="73" t="n">
        <v>661</v>
      </c>
      <c r="D52" s="73" t="inlineStr">
        <is>
          <t>Inventario Cat. 1</t>
        </is>
      </c>
      <c r="E52" s="73" t="inlineStr">
        <is>
          <t>BAAAAAHAAA</t>
        </is>
      </c>
      <c r="F52" s="73" t="n"/>
      <c r="G52" s="73">
        <f>IF(F52="","",VLOOKUP(F52,Codici!$A$2:$B$38,2,FALSE()))</f>
        <v/>
      </c>
      <c r="H52" s="73" t="inlineStr">
        <is>
          <t>POLTRONA IMBOTTITA CON BRACCIOLI REGOLABILI SU RUOTE</t>
        </is>
      </c>
      <c r="I52" s="73" t="n">
        <v>461.16</v>
      </c>
      <c r="J52" s="73" t="n">
        <v>512.4</v>
      </c>
      <c r="K52" s="73" t="n"/>
      <c r="L52" s="73" t="n"/>
      <c r="M52" s="73" t="n"/>
      <c r="N52" s="73" t="inlineStr">
        <is>
          <t>29-MAR-24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1169239</v>
      </c>
      <c r="C53" s="73" t="n">
        <v>662</v>
      </c>
      <c r="D53" s="73" t="inlineStr">
        <is>
          <t>Inventario Cat. 1</t>
        </is>
      </c>
      <c r="E53" s="73" t="inlineStr">
        <is>
          <t>BAAAAAHAAA</t>
        </is>
      </c>
      <c r="F53" s="73" t="n"/>
      <c r="G53" s="73">
        <f>IF(F53="","",VLOOKUP(F53,Codici!$A$2:$B$38,2,FALSE()))</f>
        <v/>
      </c>
      <c r="H53" s="73" t="inlineStr">
        <is>
          <t>SCRIVANIA BRIDGE cm.160x80</t>
        </is>
      </c>
      <c r="I53" s="73" t="n">
        <v>535.8200000000001</v>
      </c>
      <c r="J53" s="73" t="n">
        <v>595.36</v>
      </c>
      <c r="K53" s="73" t="n"/>
      <c r="L53" s="73" t="n"/>
      <c r="M53" s="73" t="n"/>
      <c r="N53" s="73" t="inlineStr">
        <is>
          <t>29-MAR-24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1169240</v>
      </c>
      <c r="C54" s="73" t="n">
        <v>663</v>
      </c>
      <c r="D54" s="73" t="inlineStr">
        <is>
          <t>Inventario Cat. 1</t>
        </is>
      </c>
      <c r="E54" s="73" t="inlineStr">
        <is>
          <t>BAAAAAHAAA</t>
        </is>
      </c>
      <c r="F54" s="73" t="n"/>
      <c r="G54" s="73">
        <f>IF(F54="","",VLOOKUP(F54,Codici!$A$2:$B$38,2,FALSE()))</f>
        <v/>
      </c>
      <c r="H54" s="73" t="inlineStr">
        <is>
          <t>SCRIVANIA BRIDGE cm.160x80</t>
        </is>
      </c>
      <c r="I54" s="73" t="n">
        <v>535.8200000000001</v>
      </c>
      <c r="J54" s="73" t="n">
        <v>595.36</v>
      </c>
      <c r="K54" s="73" t="n"/>
      <c r="L54" s="73" t="n"/>
      <c r="M54" s="73" t="n"/>
      <c r="N54" s="73" t="inlineStr">
        <is>
          <t>29-MAR-24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1169241</v>
      </c>
      <c r="C55" s="73" t="n">
        <v>664</v>
      </c>
      <c r="D55" s="73" t="inlineStr">
        <is>
          <t>Inventario Cat. 1</t>
        </is>
      </c>
      <c r="E55" s="73" t="inlineStr">
        <is>
          <t>BAAAAAHAAA</t>
        </is>
      </c>
      <c r="F55" s="73" t="n"/>
      <c r="G55" s="73">
        <f>IF(F55="","",VLOOKUP(F55,Codici!$A$2:$B$38,2,FALSE()))</f>
        <v/>
      </c>
      <c r="H55" s="73" t="inlineStr">
        <is>
          <t>SCRIVANIA BRIDGE cm.160x80 CON APPENDICE</t>
        </is>
      </c>
      <c r="I55" s="73" t="n">
        <v>839.97</v>
      </c>
      <c r="J55" s="73" t="n">
        <v>933.3</v>
      </c>
      <c r="K55" s="73" t="n"/>
      <c r="L55" s="73" t="n"/>
      <c r="M55" s="73" t="n"/>
      <c r="N55" s="73" t="inlineStr">
        <is>
          <t>29-MAR-24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1169242</v>
      </c>
      <c r="C56" s="73" t="n">
        <v>665</v>
      </c>
      <c r="D56" s="73" t="inlineStr">
        <is>
          <t>Inventario Cat. 1</t>
        </is>
      </c>
      <c r="E56" s="73" t="inlineStr">
        <is>
          <t>BAAAAAHAAA</t>
        </is>
      </c>
      <c r="F56" s="73" t="n"/>
      <c r="G56" s="73">
        <f>IF(F56="","",VLOOKUP(F56,Codici!$A$2:$B$38,2,FALSE()))</f>
        <v/>
      </c>
      <c r="H56" s="73" t="inlineStr">
        <is>
          <t>SCRIVANIA BRIDGE cm.160x80 CON APPENDICE</t>
        </is>
      </c>
      <c r="I56" s="73" t="n">
        <v>839.97</v>
      </c>
      <c r="J56" s="73" t="n">
        <v>933.3</v>
      </c>
      <c r="K56" s="73" t="n"/>
      <c r="L56" s="73" t="n"/>
      <c r="M56" s="73" t="n"/>
      <c r="N56" s="73" t="inlineStr">
        <is>
          <t>29-MAR-24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1169243</v>
      </c>
      <c r="C57" s="73" t="n">
        <v>666</v>
      </c>
      <c r="D57" s="73" t="inlineStr">
        <is>
          <t>Inventario Cat. 1</t>
        </is>
      </c>
      <c r="E57" s="73" t="inlineStr">
        <is>
          <t>BAAAAAHAAA</t>
        </is>
      </c>
      <c r="F57" s="73" t="n"/>
      <c r="G57" s="73">
        <f>IF(F57="","",VLOOKUP(F57,Codici!$A$2:$B$38,2,FALSE()))</f>
        <v/>
      </c>
      <c r="H57" s="73" t="inlineStr">
        <is>
          <t>SCRIVANIA BRIDGE cm.180x80 CON APPENDICE</t>
        </is>
      </c>
      <c r="I57" s="73" t="n">
        <v>859.73</v>
      </c>
      <c r="J57" s="73" t="n">
        <v>955.26</v>
      </c>
      <c r="K57" s="73" t="n"/>
      <c r="L57" s="73" t="n"/>
      <c r="M57" s="73" t="n"/>
      <c r="N57" s="73" t="inlineStr">
        <is>
          <t>29-MAR-24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1169244</v>
      </c>
      <c r="C58" s="73" t="n">
        <v>667</v>
      </c>
      <c r="D58" s="73" t="inlineStr">
        <is>
          <t>Inventario Cat. 1</t>
        </is>
      </c>
      <c r="E58" s="73" t="inlineStr">
        <is>
          <t>BAAAAAHAAA</t>
        </is>
      </c>
      <c r="F58" s="73" t="n"/>
      <c r="G58" s="73">
        <f>IF(F58="","",VLOOKUP(F58,Codici!$A$2:$B$38,2,FALSE()))</f>
        <v/>
      </c>
      <c r="H58" s="73" t="inlineStr">
        <is>
          <t>SCRIVANIA BRIDGE cm.180x80 CON APPENDICE</t>
        </is>
      </c>
      <c r="I58" s="73" t="n">
        <v>859.73</v>
      </c>
      <c r="J58" s="73" t="n">
        <v>955.26</v>
      </c>
      <c r="K58" s="73" t="n"/>
      <c r="L58" s="73" t="n"/>
      <c r="M58" s="73" t="n"/>
      <c r="N58" s="73" t="inlineStr">
        <is>
          <t>29-MAR-24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1169245</v>
      </c>
      <c r="C59" s="73" t="n">
        <v>668</v>
      </c>
      <c r="D59" s="73" t="inlineStr">
        <is>
          <t>Inventario Cat. 1</t>
        </is>
      </c>
      <c r="E59" s="73" t="inlineStr">
        <is>
          <t>BAAAAAHAAA</t>
        </is>
      </c>
      <c r="F59" s="73" t="n"/>
      <c r="G59" s="73">
        <f>IF(F59="","",VLOOKUP(F59,Codici!$A$2:$B$38,2,FALSE()))</f>
        <v/>
      </c>
      <c r="H59" s="73" t="inlineStr">
        <is>
          <t>SCRIVANIA BRIDGE cm.180x80 CON APPENDICE</t>
        </is>
      </c>
      <c r="I59" s="73" t="n">
        <v>859.73</v>
      </c>
      <c r="J59" s="73" t="n">
        <v>955.26</v>
      </c>
      <c r="K59" s="73" t="n"/>
      <c r="L59" s="73" t="n"/>
      <c r="M59" s="73" t="n"/>
      <c r="N59" s="73" t="inlineStr">
        <is>
          <t>29-MAR-24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1169246</v>
      </c>
      <c r="C60" s="73" t="n">
        <v>669</v>
      </c>
      <c r="D60" s="73" t="inlineStr">
        <is>
          <t>Inventario Cat. 1</t>
        </is>
      </c>
      <c r="E60" s="73" t="inlineStr">
        <is>
          <t>BAAAAAHAAA</t>
        </is>
      </c>
      <c r="F60" s="73" t="n"/>
      <c r="G60" s="73">
        <f>IF(F60="","",VLOOKUP(F60,Codici!$A$2:$B$38,2,FALSE()))</f>
        <v/>
      </c>
      <c r="H60" s="73" t="inlineStr">
        <is>
          <t>SCRIVANIA BRIDGE cm.180x80 CON APPENDICE</t>
        </is>
      </c>
      <c r="I60" s="73" t="n">
        <v>859.73</v>
      </c>
      <c r="J60" s="73" t="n">
        <v>955.26</v>
      </c>
      <c r="K60" s="73" t="n"/>
      <c r="L60" s="73" t="n"/>
      <c r="M60" s="73" t="n"/>
      <c r="N60" s="73" t="inlineStr">
        <is>
          <t>29-MAR-24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1169247</v>
      </c>
      <c r="C61" s="73" t="n">
        <v>670</v>
      </c>
      <c r="D61" s="73" t="inlineStr">
        <is>
          <t>Inventario Cat. 1</t>
        </is>
      </c>
      <c r="E61" s="73" t="inlineStr">
        <is>
          <t>BAAAAAHAAA</t>
        </is>
      </c>
      <c r="F61" s="73" t="n"/>
      <c r="G61" s="73">
        <f>IF(F61="","",VLOOKUP(F61,Codici!$A$2:$B$38,2,FALSE()))</f>
        <v/>
      </c>
      <c r="H61" s="73" t="inlineStr">
        <is>
          <t>SCRIVANIA ROYAL cm.200x90 CON APPENDICE</t>
        </is>
      </c>
      <c r="I61" s="73" t="n">
        <v>790.5599999999999</v>
      </c>
      <c r="J61" s="73" t="n">
        <v>878.4</v>
      </c>
      <c r="K61" s="73" t="n"/>
      <c r="L61" s="73" t="n"/>
      <c r="M61" s="73" t="n"/>
      <c r="N61" s="73" t="inlineStr">
        <is>
          <t>29-MAR-24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1169260</v>
      </c>
      <c r="C62" s="73" t="n">
        <v>671</v>
      </c>
      <c r="D62" s="73" t="inlineStr">
        <is>
          <t>Inventario Cat. 1</t>
        </is>
      </c>
      <c r="E62" s="73" t="inlineStr">
        <is>
          <t>BAAAAAHAAA</t>
        </is>
      </c>
      <c r="F62" s="73" t="n"/>
      <c r="G62" s="73">
        <f>IF(F62="","",VLOOKUP(F62,Codici!$A$2:$B$38,2,FALSE()))</f>
        <v/>
      </c>
      <c r="H62" s="73" t="inlineStr">
        <is>
          <t>TAVOLO RIUNIONI ROTONDO diam. cm.100</t>
        </is>
      </c>
      <c r="I62" s="73" t="n">
        <v>461.16</v>
      </c>
      <c r="J62" s="73" t="n">
        <v>512.4</v>
      </c>
      <c r="K62" s="73" t="n"/>
      <c r="L62" s="73" t="n"/>
      <c r="M62" s="73" t="n"/>
      <c r="N62" s="73" t="inlineStr">
        <is>
          <t>29-MAR-24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1169261</v>
      </c>
      <c r="C63" s="73" t="n">
        <v>672</v>
      </c>
      <c r="D63" s="73" t="inlineStr">
        <is>
          <t>Inventario Cat. 1</t>
        </is>
      </c>
      <c r="E63" s="73" t="inlineStr">
        <is>
          <t>BAAAAAHAAA</t>
        </is>
      </c>
      <c r="F63" s="73" t="n"/>
      <c r="G63" s="73">
        <f>IF(F63="","",VLOOKUP(F63,Codici!$A$2:$B$38,2,FALSE()))</f>
        <v/>
      </c>
      <c r="H63" s="73" t="inlineStr">
        <is>
          <t>TAVOLO RIUNIONI SAGOMATO cm.220x100</t>
        </is>
      </c>
      <c r="I63" s="73" t="n">
        <v>874.01</v>
      </c>
      <c r="J63" s="73" t="n">
        <v>971.12</v>
      </c>
      <c r="K63" s="73" t="n"/>
      <c r="L63" s="73" t="n"/>
      <c r="M63" s="73" t="n"/>
      <c r="N63" s="73" t="inlineStr">
        <is>
          <t>29-MAR-24</t>
        </is>
      </c>
      <c r="O63" s="73" t="n"/>
      <c r="P63" s="73" t="n"/>
      <c r="Q63" s="73" t="n"/>
      <c r="R63" s="73" t="n"/>
      <c r="S63" s="73" t="n"/>
    </row>
    <row r="64">
      <c r="A64" s="73" t="n">
        <v>2025</v>
      </c>
      <c r="B64" s="73" t="n">
        <v>1169930</v>
      </c>
      <c r="C64" s="73" t="n">
        <v>673</v>
      </c>
      <c r="D64" s="73" t="inlineStr">
        <is>
          <t>Inventario Cat. 1</t>
        </is>
      </c>
      <c r="E64" s="73" t="inlineStr">
        <is>
          <t>BAAAAAGAAA</t>
        </is>
      </c>
      <c r="F64" s="73" t="n"/>
      <c r="G64" s="73">
        <f>IF(F64="","",VLOOKUP(F64,Codici!$A$2:$B$38,2,FALSE()))</f>
        <v/>
      </c>
      <c r="H64" s="73" t="inlineStr">
        <is>
          <t>PC DESKTOP CHP KING i.5</t>
        </is>
      </c>
      <c r="I64" s="73" t="n">
        <v>702.72</v>
      </c>
      <c r="J64" s="73" t="n">
        <v>878.4</v>
      </c>
      <c r="K64" s="73" t="n"/>
      <c r="L64" s="73" t="n"/>
      <c r="M64" s="73" t="n"/>
      <c r="N64" s="73" t="inlineStr">
        <is>
          <t>26-APR-24</t>
        </is>
      </c>
      <c r="O64" s="73" t="n"/>
      <c r="P64" s="73" t="n"/>
      <c r="Q64" s="73" t="n"/>
      <c r="R64" s="73" t="n"/>
      <c r="S64" s="73" t="n"/>
    </row>
    <row r="65">
      <c r="A65" s="73" t="n">
        <v>2025</v>
      </c>
      <c r="B65" s="73" t="n">
        <v>1169931</v>
      </c>
      <c r="C65" s="73" t="n">
        <v>674</v>
      </c>
      <c r="D65" s="73" t="inlineStr">
        <is>
          <t>Inventario Cat. 1</t>
        </is>
      </c>
      <c r="E65" s="73" t="inlineStr">
        <is>
          <t>BAAAAAGAAA</t>
        </is>
      </c>
      <c r="F65" s="73" t="n"/>
      <c r="G65" s="73">
        <f>IF(F65="","",VLOOKUP(F65,Codici!$A$2:$B$38,2,FALSE()))</f>
        <v/>
      </c>
      <c r="H65" s="73" t="inlineStr">
        <is>
          <t>PC DESKTOP CHP KING i.5</t>
        </is>
      </c>
      <c r="I65" s="73" t="n">
        <v>702.72</v>
      </c>
      <c r="J65" s="73" t="n">
        <v>878.4</v>
      </c>
      <c r="K65" s="73" t="n"/>
      <c r="L65" s="73" t="n"/>
      <c r="M65" s="73" t="n"/>
      <c r="N65" s="73" t="inlineStr">
        <is>
          <t>26-APR-24</t>
        </is>
      </c>
      <c r="O65" s="73" t="n"/>
      <c r="P65" s="73" t="n"/>
      <c r="Q65" s="73" t="n"/>
      <c r="R65" s="73" t="n"/>
      <c r="S65" s="73" t="n"/>
    </row>
    <row r="66">
      <c r="A66" s="73" t="n">
        <v>2025</v>
      </c>
      <c r="B66" s="73" t="n">
        <v>1169932</v>
      </c>
      <c r="C66" s="73" t="n">
        <v>675</v>
      </c>
      <c r="D66" s="73" t="inlineStr">
        <is>
          <t>Inventario Cat. 1</t>
        </is>
      </c>
      <c r="E66" s="73" t="inlineStr">
        <is>
          <t>BAAAAAGAAA</t>
        </is>
      </c>
      <c r="F66" s="73" t="n"/>
      <c r="G66" s="73">
        <f>IF(F66="","",VLOOKUP(F66,Codici!$A$2:$B$38,2,FALSE()))</f>
        <v/>
      </c>
      <c r="H66" s="73" t="inlineStr">
        <is>
          <t>PC DESKTOP CHP KING i.5</t>
        </is>
      </c>
      <c r="I66" s="73" t="n">
        <v>702.72</v>
      </c>
      <c r="J66" s="73" t="n">
        <v>878.4</v>
      </c>
      <c r="K66" s="73" t="n"/>
      <c r="L66" s="73" t="n"/>
      <c r="M66" s="73" t="n"/>
      <c r="N66" s="73" t="inlineStr">
        <is>
          <t>26-APR-24</t>
        </is>
      </c>
      <c r="O66" s="73" t="n"/>
      <c r="P66" s="73" t="n"/>
      <c r="Q66" s="73" t="n"/>
      <c r="R66" s="73" t="n"/>
      <c r="S66" s="73" t="n"/>
    </row>
    <row r="67">
      <c r="A67" s="73" t="n">
        <v>2025</v>
      </c>
      <c r="B67" s="73" t="n">
        <v>1169933</v>
      </c>
      <c r="C67" s="73" t="n">
        <v>676</v>
      </c>
      <c r="D67" s="73" t="inlineStr">
        <is>
          <t>Inventario Cat. 1</t>
        </is>
      </c>
      <c r="E67" s="73" t="inlineStr">
        <is>
          <t>BAAAAAGAAA</t>
        </is>
      </c>
      <c r="F67" s="73" t="n"/>
      <c r="G67" s="73">
        <f>IF(F67="","",VLOOKUP(F67,Codici!$A$2:$B$38,2,FALSE()))</f>
        <v/>
      </c>
      <c r="H67" s="73" t="inlineStr">
        <is>
          <t>PC DESKTOP CHP KING i.5</t>
        </is>
      </c>
      <c r="I67" s="73" t="n">
        <v>702.72</v>
      </c>
      <c r="J67" s="73" t="n">
        <v>878.4</v>
      </c>
      <c r="K67" s="73" t="n"/>
      <c r="L67" s="73" t="n"/>
      <c r="M67" s="73" t="n"/>
      <c r="N67" s="73" t="inlineStr">
        <is>
          <t>26-APR-24</t>
        </is>
      </c>
      <c r="O67" s="73" t="n"/>
      <c r="P67" s="73" t="n"/>
      <c r="Q67" s="73" t="n"/>
      <c r="R67" s="73" t="n"/>
      <c r="S67" s="73" t="n"/>
    </row>
    <row r="68">
      <c r="A68" s="73" t="n">
        <v>2025</v>
      </c>
      <c r="B68" s="73" t="n">
        <v>1169938</v>
      </c>
      <c r="C68" s="73" t="n">
        <v>677</v>
      </c>
      <c r="D68" s="73" t="inlineStr">
        <is>
          <t>Inventario Cat. 1</t>
        </is>
      </c>
      <c r="E68" s="73" t="inlineStr">
        <is>
          <t>BAAAAAGAAA</t>
        </is>
      </c>
      <c r="F68" s="73" t="n"/>
      <c r="G68" s="73">
        <f>IF(F68="","",VLOOKUP(F68,Codici!$A$2:$B$38,2,FALSE()))</f>
        <v/>
      </c>
      <c r="H68" s="73" t="inlineStr">
        <is>
          <t>PC DESKTOP CHP KING i.5</t>
        </is>
      </c>
      <c r="I68" s="73" t="n">
        <v>702.72</v>
      </c>
      <c r="J68" s="73" t="n">
        <v>878.4</v>
      </c>
      <c r="K68" s="73" t="n"/>
      <c r="L68" s="73" t="n"/>
      <c r="M68" s="73" t="n"/>
      <c r="N68" s="73" t="inlineStr">
        <is>
          <t>26-APR-24</t>
        </is>
      </c>
      <c r="O68" s="73" t="n"/>
      <c r="P68" s="73" t="n"/>
      <c r="Q68" s="73" t="n"/>
      <c r="R68" s="73" t="n"/>
      <c r="S68" s="73" t="n"/>
    </row>
    <row r="69">
      <c r="A69" s="73" t="n">
        <v>2025</v>
      </c>
      <c r="B69" s="73" t="n">
        <v>1169939</v>
      </c>
      <c r="C69" s="73" t="n">
        <v>678</v>
      </c>
      <c r="D69" s="73" t="inlineStr">
        <is>
          <t>Inventario Cat. 1</t>
        </is>
      </c>
      <c r="E69" s="73" t="inlineStr">
        <is>
          <t>BAAAAAGAAA</t>
        </is>
      </c>
      <c r="F69" s="73" t="n"/>
      <c r="G69" s="73">
        <f>IF(F69="","",VLOOKUP(F69,Codici!$A$2:$B$38,2,FALSE()))</f>
        <v/>
      </c>
      <c r="H69" s="73" t="inlineStr">
        <is>
          <t>PC DESKTOP CHP KING i.5</t>
        </is>
      </c>
      <c r="I69" s="73" t="n">
        <v>702.72</v>
      </c>
      <c r="J69" s="73" t="n">
        <v>878.4</v>
      </c>
      <c r="K69" s="73" t="n"/>
      <c r="L69" s="73" t="n"/>
      <c r="M69" s="73" t="n"/>
      <c r="N69" s="73" t="inlineStr">
        <is>
          <t>26-APR-24</t>
        </is>
      </c>
      <c r="O69" s="73" t="n"/>
      <c r="P69" s="73" t="n"/>
      <c r="Q69" s="73" t="n"/>
      <c r="R69" s="73" t="n"/>
      <c r="S69" s="73" t="n"/>
    </row>
    <row r="70">
      <c r="A70" s="73" t="n">
        <v>2025</v>
      </c>
      <c r="B70" s="73" t="n">
        <v>1169940</v>
      </c>
      <c r="C70" s="73" t="n">
        <v>679</v>
      </c>
      <c r="D70" s="73" t="inlineStr">
        <is>
          <t>Inventario Cat. 1</t>
        </is>
      </c>
      <c r="E70" s="73" t="inlineStr">
        <is>
          <t>BAAAAAGAAA</t>
        </is>
      </c>
      <c r="F70" s="73" t="n"/>
      <c r="G70" s="73">
        <f>IF(F70="","",VLOOKUP(F70,Codici!$A$2:$B$38,2,FALSE()))</f>
        <v/>
      </c>
      <c r="H70" s="73" t="inlineStr">
        <is>
          <t>PC DESKTOP CHP KING i.5</t>
        </is>
      </c>
      <c r="I70" s="73" t="n">
        <v>702.72</v>
      </c>
      <c r="J70" s="73" t="n">
        <v>878.4</v>
      </c>
      <c r="K70" s="73" t="n"/>
      <c r="L70" s="73" t="n"/>
      <c r="M70" s="73" t="n"/>
      <c r="N70" s="73" t="inlineStr">
        <is>
          <t>26-APR-24</t>
        </is>
      </c>
      <c r="O70" s="73" t="n"/>
      <c r="P70" s="73" t="n"/>
      <c r="Q70" s="73" t="n"/>
      <c r="R70" s="73" t="n"/>
      <c r="S70" s="73" t="n"/>
    </row>
    <row r="71">
      <c r="A71" s="73" t="n">
        <v>2025</v>
      </c>
      <c r="B71" s="73" t="n">
        <v>1169941</v>
      </c>
      <c r="C71" s="73" t="n">
        <v>680</v>
      </c>
      <c r="D71" s="73" t="inlineStr">
        <is>
          <t>Inventario Cat. 1</t>
        </is>
      </c>
      <c r="E71" s="73" t="inlineStr">
        <is>
          <t>BAAAAAGAAA</t>
        </is>
      </c>
      <c r="F71" s="73" t="n"/>
      <c r="G71" s="73">
        <f>IF(F71="","",VLOOKUP(F71,Codici!$A$2:$B$38,2,FALSE()))</f>
        <v/>
      </c>
      <c r="H71" s="73" t="inlineStr">
        <is>
          <t>PC DESKTOP CHP KING i.5</t>
        </is>
      </c>
      <c r="I71" s="73" t="n">
        <v>702.72</v>
      </c>
      <c r="J71" s="73" t="n">
        <v>878.4</v>
      </c>
      <c r="K71" s="73" t="n"/>
      <c r="L71" s="73" t="n"/>
      <c r="M71" s="73" t="n"/>
      <c r="N71" s="73" t="inlineStr">
        <is>
          <t>26-APR-24</t>
        </is>
      </c>
      <c r="O71" s="73" t="n"/>
      <c r="P71" s="73" t="n"/>
      <c r="Q71" s="73" t="n"/>
      <c r="R71" s="73" t="n"/>
      <c r="S71" s="73" t="n"/>
    </row>
    <row r="72">
      <c r="A72" s="73" t="n">
        <v>2025</v>
      </c>
      <c r="B72" s="73" t="n">
        <v>1169942</v>
      </c>
      <c r="C72" s="73" t="n">
        <v>681</v>
      </c>
      <c r="D72" s="73" t="inlineStr">
        <is>
          <t>Inventario Cat. 1</t>
        </is>
      </c>
      <c r="E72" s="73" t="inlineStr">
        <is>
          <t>BAAAAAGAAA</t>
        </is>
      </c>
      <c r="F72" s="73" t="n"/>
      <c r="G72" s="73">
        <f>IF(F72="","",VLOOKUP(F72,Codici!$A$2:$B$38,2,FALSE()))</f>
        <v/>
      </c>
      <c r="H72" s="73" t="inlineStr">
        <is>
          <t>PC DESKTOP CHP KING i.5</t>
        </is>
      </c>
      <c r="I72" s="73" t="n">
        <v>702.72</v>
      </c>
      <c r="J72" s="73" t="n">
        <v>878.4</v>
      </c>
      <c r="K72" s="73" t="n"/>
      <c r="L72" s="73" t="n"/>
      <c r="M72" s="73" t="n"/>
      <c r="N72" s="73" t="inlineStr">
        <is>
          <t>26-APR-24</t>
        </is>
      </c>
      <c r="O72" s="73" t="n"/>
      <c r="P72" s="73" t="n"/>
      <c r="Q72" s="73" t="n"/>
      <c r="R72" s="73" t="n"/>
      <c r="S72" s="73" t="n"/>
    </row>
    <row r="73">
      <c r="A73" s="73" t="n">
        <v>2025</v>
      </c>
      <c r="B73" s="73" t="n">
        <v>1169943</v>
      </c>
      <c r="C73" s="73" t="n">
        <v>682</v>
      </c>
      <c r="D73" s="73" t="inlineStr">
        <is>
          <t>Inventario Cat. 1</t>
        </is>
      </c>
      <c r="E73" s="73" t="inlineStr">
        <is>
          <t>BAAAAAGAAA</t>
        </is>
      </c>
      <c r="F73" s="73" t="n"/>
      <c r="G73" s="73">
        <f>IF(F73="","",VLOOKUP(F73,Codici!$A$2:$B$38,2,FALSE()))</f>
        <v/>
      </c>
      <c r="H73" s="73" t="inlineStr">
        <is>
          <t>PC DESKTOP CHP KING i.5</t>
        </is>
      </c>
      <c r="I73" s="73" t="n">
        <v>702.72</v>
      </c>
      <c r="J73" s="73" t="n">
        <v>878.4</v>
      </c>
      <c r="K73" s="73" t="n"/>
      <c r="L73" s="73" t="n"/>
      <c r="M73" s="73" t="n"/>
      <c r="N73" s="73" t="inlineStr">
        <is>
          <t>26-APR-24</t>
        </is>
      </c>
      <c r="O73" s="73" t="n"/>
      <c r="P73" s="73" t="n"/>
      <c r="Q73" s="73" t="n"/>
      <c r="R73" s="73" t="n"/>
      <c r="S73" s="73" t="n"/>
    </row>
    <row r="74">
      <c r="A74" s="73" t="n">
        <v>2025</v>
      </c>
      <c r="B74" s="73" t="n">
        <v>1169944</v>
      </c>
      <c r="C74" s="73" t="n">
        <v>683</v>
      </c>
      <c r="D74" s="73" t="inlineStr">
        <is>
          <t>Inventario Cat. 1</t>
        </is>
      </c>
      <c r="E74" s="73" t="inlineStr">
        <is>
          <t>BAAAAAGAAA</t>
        </is>
      </c>
      <c r="F74" s="73" t="n"/>
      <c r="G74" s="73">
        <f>IF(F74="","",VLOOKUP(F74,Codici!$A$2:$B$38,2,FALSE()))</f>
        <v/>
      </c>
      <c r="H74" s="73" t="inlineStr">
        <is>
          <t>PC DESKTOP CHP KING i.5</t>
        </is>
      </c>
      <c r="I74" s="73" t="n">
        <v>702.72</v>
      </c>
      <c r="J74" s="73" t="n">
        <v>878.4</v>
      </c>
      <c r="K74" s="73" t="n"/>
      <c r="L74" s="73" t="n"/>
      <c r="M74" s="73" t="n"/>
      <c r="N74" s="73" t="inlineStr">
        <is>
          <t>26-APR-24</t>
        </is>
      </c>
      <c r="O74" s="73" t="n"/>
      <c r="P74" s="73" t="n"/>
      <c r="Q74" s="73" t="n"/>
      <c r="R74" s="73" t="n"/>
      <c r="S74" s="73" t="n"/>
    </row>
    <row r="75">
      <c r="A75" s="73" t="n">
        <v>2025</v>
      </c>
      <c r="B75" s="73" t="n">
        <v>1169945</v>
      </c>
      <c r="C75" s="73" t="n">
        <v>684</v>
      </c>
      <c r="D75" s="73" t="inlineStr">
        <is>
          <t>Inventario Cat. 1</t>
        </is>
      </c>
      <c r="E75" s="73" t="inlineStr">
        <is>
          <t>BAAAAAGAAA</t>
        </is>
      </c>
      <c r="F75" s="73" t="n"/>
      <c r="G75" s="73">
        <f>IF(F75="","",VLOOKUP(F75,Codici!$A$2:$B$38,2,FALSE()))</f>
        <v/>
      </c>
      <c r="H75" s="73" t="inlineStr">
        <is>
          <t>PC DESKTOP CHP KING i.5</t>
        </is>
      </c>
      <c r="I75" s="73" t="n">
        <v>702.72</v>
      </c>
      <c r="J75" s="73" t="n">
        <v>878.4</v>
      </c>
      <c r="K75" s="73" t="n"/>
      <c r="L75" s="73" t="n"/>
      <c r="M75" s="73" t="n"/>
      <c r="N75" s="73" t="inlineStr">
        <is>
          <t>26-APR-24</t>
        </is>
      </c>
      <c r="O75" s="73" t="n"/>
      <c r="P75" s="73" t="n"/>
      <c r="Q75" s="73" t="n"/>
      <c r="R75" s="73" t="n"/>
      <c r="S75" s="73" t="n"/>
    </row>
    <row r="76">
      <c r="A76" s="73" t="n">
        <v>2025</v>
      </c>
      <c r="B76" s="73" t="n">
        <v>1169950</v>
      </c>
      <c r="C76" s="73" t="n">
        <v>685</v>
      </c>
      <c r="D76" s="73" t="inlineStr">
        <is>
          <t>Inventario Cat. 1</t>
        </is>
      </c>
      <c r="E76" s="73" t="inlineStr">
        <is>
          <t>BAAAAAGAAA</t>
        </is>
      </c>
      <c r="F76" s="73" t="n"/>
      <c r="G76" s="73">
        <f>IF(F76="","",VLOOKUP(F76,Codici!$A$2:$B$38,2,FALSE()))</f>
        <v/>
      </c>
      <c r="H76" s="73" t="inlineStr">
        <is>
          <t>NOTEBOOK HP ELITE BOOK 630 G10</t>
        </is>
      </c>
      <c r="I76" s="73" t="n">
        <v>1275.63</v>
      </c>
      <c r="J76" s="73" t="n">
        <v>1594.54</v>
      </c>
      <c r="K76" s="73" t="n"/>
      <c r="L76" s="73" t="n"/>
      <c r="M76" s="73" t="n"/>
      <c r="N76" s="73" t="inlineStr">
        <is>
          <t>26-APR-24</t>
        </is>
      </c>
      <c r="O76" s="73" t="n"/>
      <c r="P76" s="73" t="n"/>
      <c r="Q76" s="73" t="n"/>
      <c r="R76" s="73" t="n"/>
      <c r="S76" s="73" t="n"/>
    </row>
    <row r="77">
      <c r="A77" s="73" t="n">
        <v>2025</v>
      </c>
      <c r="B77" s="73" t="n">
        <v>1169951</v>
      </c>
      <c r="C77" s="73" t="n">
        <v>686</v>
      </c>
      <c r="D77" s="73" t="inlineStr">
        <is>
          <t>Inventario Cat. 1</t>
        </is>
      </c>
      <c r="E77" s="73" t="inlineStr">
        <is>
          <t>BAAAAAGAAA</t>
        </is>
      </c>
      <c r="F77" s="73" t="n"/>
      <c r="G77" s="73">
        <f>IF(F77="","",VLOOKUP(F77,Codici!$A$2:$B$38,2,FALSE()))</f>
        <v/>
      </c>
      <c r="H77" s="73" t="inlineStr">
        <is>
          <t>NOTEBOOK HP ELITE BOOK 630 G10</t>
        </is>
      </c>
      <c r="I77" s="73" t="n">
        <v>1275.63</v>
      </c>
      <c r="J77" s="73" t="n">
        <v>1594.54</v>
      </c>
      <c r="K77" s="73" t="n"/>
      <c r="L77" s="73" t="n"/>
      <c r="M77" s="73" t="n"/>
      <c r="N77" s="73" t="inlineStr">
        <is>
          <t>26-APR-24</t>
        </is>
      </c>
      <c r="O77" s="73" t="n"/>
      <c r="P77" s="73" t="n"/>
      <c r="Q77" s="73" t="n"/>
      <c r="R77" s="73" t="n"/>
      <c r="S77" s="73" t="n"/>
    </row>
    <row r="78">
      <c r="A78" s="73" t="n">
        <v>2025</v>
      </c>
      <c r="B78" s="73" t="n">
        <v>1169952</v>
      </c>
      <c r="C78" s="73" t="n">
        <v>687</v>
      </c>
      <c r="D78" s="73" t="inlineStr">
        <is>
          <t>Inventario Cat. 1</t>
        </is>
      </c>
      <c r="E78" s="73" t="inlineStr">
        <is>
          <t>BAAAAAGAAA</t>
        </is>
      </c>
      <c r="F78" s="73" t="n"/>
      <c r="G78" s="73">
        <f>IF(F78="","",VLOOKUP(F78,Codici!$A$2:$B$38,2,FALSE()))</f>
        <v/>
      </c>
      <c r="H78" s="73" t="inlineStr">
        <is>
          <t>NOTEBOOK HP ELITE BOOK 630 G10</t>
        </is>
      </c>
      <c r="I78" s="73" t="n">
        <v>1275.63</v>
      </c>
      <c r="J78" s="73" t="n">
        <v>1594.54</v>
      </c>
      <c r="K78" s="73" t="n"/>
      <c r="L78" s="73" t="n"/>
      <c r="M78" s="73" t="n"/>
      <c r="N78" s="73" t="inlineStr">
        <is>
          <t>26-APR-24</t>
        </is>
      </c>
      <c r="O78" s="73" t="n"/>
      <c r="P78" s="73" t="n"/>
      <c r="Q78" s="73" t="n"/>
      <c r="R78" s="73" t="n"/>
      <c r="S78" s="73" t="n"/>
    </row>
    <row r="79">
      <c r="A79" s="73" t="n">
        <v>2025</v>
      </c>
      <c r="B79" s="73" t="n">
        <v>1172198</v>
      </c>
      <c r="C79" s="73" t="n">
        <v>688</v>
      </c>
      <c r="D79" s="73" t="inlineStr">
        <is>
          <t>Inventario Cat. 1</t>
        </is>
      </c>
      <c r="E79" s="73" t="inlineStr">
        <is>
          <t>BAAAAAGAAA</t>
        </is>
      </c>
      <c r="F79" s="73" t="n"/>
      <c r="G79" s="73">
        <f>IF(F79="","",VLOOKUP(F79,Codici!$A$2:$B$38,2,FALSE()))</f>
        <v/>
      </c>
      <c r="H79" s="73" t="inlineStr">
        <is>
          <t>NOTEBOOK LENOVO IDEAPAD 5  - i7 - schermo 14"</t>
        </is>
      </c>
      <c r="I79" s="73" t="n">
        <v>1559.16</v>
      </c>
      <c r="J79" s="73" t="n">
        <v>1559.16</v>
      </c>
      <c r="K79" s="73" t="n"/>
      <c r="L79" s="73" t="n"/>
      <c r="M79" s="73" t="n"/>
      <c r="N79" s="73" t="inlineStr">
        <is>
          <t>26-LUG-24</t>
        </is>
      </c>
      <c r="O79" s="73" t="n"/>
      <c r="P79" s="73" t="n"/>
      <c r="Q79" s="73" t="n"/>
      <c r="R79" s="73" t="n"/>
      <c r="S79" s="73" t="n"/>
    </row>
    <row r="80">
      <c r="A80" s="73" t="n">
        <v>2025</v>
      </c>
      <c r="B80" s="73" t="n">
        <v>1172199</v>
      </c>
      <c r="C80" s="73" t="n">
        <v>689</v>
      </c>
      <c r="D80" s="73" t="inlineStr">
        <is>
          <t>Inventario Cat. 1</t>
        </is>
      </c>
      <c r="E80" s="73" t="inlineStr">
        <is>
          <t>BAAAAAGAAA</t>
        </is>
      </c>
      <c r="F80" s="73" t="n"/>
      <c r="G80" s="73">
        <f>IF(F80="","",VLOOKUP(F80,Codici!$A$2:$B$38,2,FALSE()))</f>
        <v/>
      </c>
      <c r="H80" s="73" t="inlineStr">
        <is>
          <t>NOTEBOOK LENOVO IDEAPAD 5  - i7 - schermo 14"</t>
        </is>
      </c>
      <c r="I80" s="73" t="n">
        <v>1559.16</v>
      </c>
      <c r="J80" s="73" t="n">
        <v>1559.16</v>
      </c>
      <c r="K80" s="73" t="n"/>
      <c r="L80" s="73" t="n"/>
      <c r="M80" s="73" t="n"/>
      <c r="N80" s="73" t="inlineStr">
        <is>
          <t>26-LUG-24</t>
        </is>
      </c>
      <c r="O80" s="73" t="n"/>
      <c r="P80" s="73" t="n"/>
      <c r="Q80" s="73" t="n"/>
      <c r="R80" s="73" t="n"/>
      <c r="S80" s="73" t="n"/>
    </row>
    <row r="81">
      <c r="A81" s="73" t="n">
        <v>2025</v>
      </c>
      <c r="B81" s="73" t="n">
        <v>1172840</v>
      </c>
      <c r="C81" s="73" t="n">
        <v>690</v>
      </c>
      <c r="D81" s="73" t="inlineStr">
        <is>
          <t>Inventario Cat. 1</t>
        </is>
      </c>
      <c r="E81" s="73" t="inlineStr">
        <is>
          <t>BAAAAAGAAA</t>
        </is>
      </c>
      <c r="F81" s="73" t="n"/>
      <c r="G81" s="73">
        <f>IF(F81="","",VLOOKUP(F81,Codici!$A$2:$B$38,2,FALSE()))</f>
        <v/>
      </c>
      <c r="H81" s="73" t="inlineStr">
        <is>
          <t>PC-NAS QNAP TS-464-8G</t>
        </is>
      </c>
      <c r="I81" s="73" t="n">
        <v>1891</v>
      </c>
      <c r="J81" s="73" t="n">
        <v>1891</v>
      </c>
      <c r="K81" s="73" t="n"/>
      <c r="L81" s="73" t="n"/>
      <c r="M81" s="73" t="n"/>
      <c r="N81" s="73" t="inlineStr">
        <is>
          <t>11-SET-24</t>
        </is>
      </c>
      <c r="O81" s="73" t="n"/>
      <c r="P81" s="73" t="n"/>
      <c r="Q81" s="73" t="n"/>
      <c r="R81" s="73" t="n"/>
      <c r="S81" s="73" t="n"/>
    </row>
    <row r="82">
      <c r="A82" s="73" t="n">
        <v>2025</v>
      </c>
      <c r="B82" s="73" t="n">
        <v>1172841</v>
      </c>
      <c r="C82" s="73" t="n">
        <v>691</v>
      </c>
      <c r="D82" s="73" t="inlineStr">
        <is>
          <t>Inventario Cat. 1</t>
        </is>
      </c>
      <c r="E82" s="73" t="inlineStr">
        <is>
          <t>BAAAAAGAAA</t>
        </is>
      </c>
      <c r="F82" s="73" t="n"/>
      <c r="G82" s="73">
        <f>IF(F82="","",VLOOKUP(F82,Codici!$A$2:$B$38,2,FALSE()))</f>
        <v/>
      </c>
      <c r="H82" s="73" t="inlineStr">
        <is>
          <t>MINI PC-DESKTOP HP PRO MINI 400 G9</t>
        </is>
      </c>
      <c r="I82" s="73" t="n">
        <v>1622.6</v>
      </c>
      <c r="J82" s="73" t="n">
        <v>1622.6</v>
      </c>
      <c r="K82" s="73" t="n"/>
      <c r="L82" s="73" t="n"/>
      <c r="M82" s="73" t="n"/>
      <c r="N82" s="73" t="inlineStr">
        <is>
          <t>11-SET-24</t>
        </is>
      </c>
      <c r="O82" s="73" t="n"/>
      <c r="P82" s="73" t="n"/>
      <c r="Q82" s="73" t="n"/>
      <c r="R82" s="73" t="n"/>
      <c r="S82" s="73" t="n"/>
    </row>
    <row r="83">
      <c r="A83" s="73" t="n">
        <v>2025</v>
      </c>
      <c r="B83" s="73" t="n">
        <v>1172842</v>
      </c>
      <c r="C83" s="73" t="n">
        <v>692</v>
      </c>
      <c r="D83" s="73" t="inlineStr">
        <is>
          <t>Inventario Cat. 1</t>
        </is>
      </c>
      <c r="E83" s="73" t="inlineStr">
        <is>
          <t>BAAAAAGAAA</t>
        </is>
      </c>
      <c r="F83" s="73" t="n"/>
      <c r="G83" s="73">
        <f>IF(F83="","",VLOOKUP(F83,Codici!$A$2:$B$38,2,FALSE()))</f>
        <v/>
      </c>
      <c r="H83" s="73" t="inlineStr">
        <is>
          <t>MINI PC-DESKTOP HP PRO MINI 400 G9</t>
        </is>
      </c>
      <c r="I83" s="73" t="n">
        <v>1622.6</v>
      </c>
      <c r="J83" s="73" t="n">
        <v>1622.6</v>
      </c>
      <c r="K83" s="73" t="n"/>
      <c r="L83" s="73" t="n"/>
      <c r="M83" s="73" t="n"/>
      <c r="N83" s="73" t="inlineStr">
        <is>
          <t>11-SET-24</t>
        </is>
      </c>
      <c r="O83" s="73" t="n"/>
      <c r="P83" s="73" t="n"/>
      <c r="Q83" s="73" t="n"/>
      <c r="R83" s="73" t="n"/>
      <c r="S83" s="73" t="n"/>
    </row>
    <row r="84">
      <c r="A84" s="73" t="n">
        <v>2025</v>
      </c>
      <c r="B84" s="73" t="n">
        <v>1172843</v>
      </c>
      <c r="C84" s="73" t="n">
        <v>693</v>
      </c>
      <c r="D84" s="73" t="inlineStr">
        <is>
          <t>Inventario Cat. 1</t>
        </is>
      </c>
      <c r="E84" s="73" t="inlineStr">
        <is>
          <t>BAAAAAGAAA</t>
        </is>
      </c>
      <c r="F84" s="73" t="n"/>
      <c r="G84" s="73">
        <f>IF(F84="","",VLOOKUP(F84,Codici!$A$2:$B$38,2,FALSE()))</f>
        <v/>
      </c>
      <c r="H84" s="73" t="inlineStr">
        <is>
          <t>NOTEBOOK ASUS ExpertBook 14"</t>
        </is>
      </c>
      <c r="I84" s="73" t="n">
        <v>976</v>
      </c>
      <c r="J84" s="73" t="n">
        <v>976</v>
      </c>
      <c r="K84" s="73" t="n"/>
      <c r="L84" s="73" t="n"/>
      <c r="M84" s="73" t="n"/>
      <c r="N84" s="73" t="inlineStr">
        <is>
          <t>11-SET-24</t>
        </is>
      </c>
      <c r="O84" s="73" t="n"/>
      <c r="P84" s="73" t="n"/>
      <c r="Q84" s="73" t="n"/>
      <c r="R84" s="73" t="n"/>
      <c r="S84" s="73" t="n"/>
    </row>
    <row r="85">
      <c r="A85" s="73" t="n">
        <v>2025</v>
      </c>
      <c r="B85" s="73" t="n">
        <v>1172844</v>
      </c>
      <c r="C85" s="73" t="n">
        <v>694</v>
      </c>
      <c r="D85" s="73" t="inlineStr">
        <is>
          <t>Inventario Cat. 1</t>
        </is>
      </c>
      <c r="E85" s="73" t="inlineStr">
        <is>
          <t>BAAAAAGAAA</t>
        </is>
      </c>
      <c r="F85" s="73" t="n"/>
      <c r="G85" s="73">
        <f>IF(F85="","",VLOOKUP(F85,Codici!$A$2:$B$38,2,FALSE()))</f>
        <v/>
      </c>
      <c r="H85" s="73" t="inlineStr">
        <is>
          <t>NOTEBOOK ASUS ExpertBook 14"</t>
        </is>
      </c>
      <c r="I85" s="73" t="n">
        <v>1451.8</v>
      </c>
      <c r="J85" s="73" t="n">
        <v>1451.8</v>
      </c>
      <c r="K85" s="73" t="n"/>
      <c r="L85" s="73" t="n"/>
      <c r="M85" s="73" t="n"/>
      <c r="N85" s="73" t="inlineStr">
        <is>
          <t>11-SET-24</t>
        </is>
      </c>
      <c r="O85" s="73" t="n"/>
      <c r="P85" s="73" t="n"/>
      <c r="Q85" s="73" t="n"/>
      <c r="R85" s="73" t="n"/>
      <c r="S85" s="73" t="n"/>
    </row>
    <row r="86">
      <c r="A86" s="73" t="n">
        <v>2025</v>
      </c>
      <c r="B86" s="73" t="n">
        <v>1172845</v>
      </c>
      <c r="C86" s="73" t="n">
        <v>695</v>
      </c>
      <c r="D86" s="73" t="inlineStr">
        <is>
          <t>Inventario Cat. 1</t>
        </is>
      </c>
      <c r="E86" s="73" t="inlineStr">
        <is>
          <t>BAAAAAGAAA</t>
        </is>
      </c>
      <c r="F86" s="73" t="n"/>
      <c r="G86" s="73">
        <f>IF(F86="","",VLOOKUP(F86,Codici!$A$2:$B$38,2,FALSE()))</f>
        <v/>
      </c>
      <c r="H86" s="73" t="inlineStr">
        <is>
          <t>NOTEBOOK ASUS ExpertBook 14"</t>
        </is>
      </c>
      <c r="I86" s="73" t="n">
        <v>1451.8</v>
      </c>
      <c r="J86" s="73" t="n">
        <v>1451.8</v>
      </c>
      <c r="K86" s="73" t="n"/>
      <c r="L86" s="73" t="n"/>
      <c r="M86" s="73" t="n"/>
      <c r="N86" s="73" t="inlineStr">
        <is>
          <t>11-SET-24</t>
        </is>
      </c>
      <c r="O86" s="73" t="n"/>
      <c r="P86" s="73" t="n"/>
      <c r="Q86" s="73" t="n"/>
      <c r="R86" s="73" t="n"/>
      <c r="S86" s="73" t="n"/>
    </row>
    <row r="87">
      <c r="A87" s="73" t="n">
        <v>2025</v>
      </c>
      <c r="B87" s="73" t="n">
        <v>1172846</v>
      </c>
      <c r="C87" s="73" t="n">
        <v>696</v>
      </c>
      <c r="D87" s="73" t="inlineStr">
        <is>
          <t>Inventario Cat. 1</t>
        </is>
      </c>
      <c r="E87" s="73" t="inlineStr">
        <is>
          <t>BAAAAAGAAA</t>
        </is>
      </c>
      <c r="F87" s="73" t="n"/>
      <c r="G87" s="73">
        <f>IF(F87="","",VLOOKUP(F87,Codici!$A$2:$B$38,2,FALSE()))</f>
        <v/>
      </c>
      <c r="H87" s="73" t="inlineStr">
        <is>
          <t>NOTEBOOK ASUS ExpertBook 14"</t>
        </is>
      </c>
      <c r="I87" s="73" t="n">
        <v>1451.8</v>
      </c>
      <c r="J87" s="73" t="n">
        <v>1451.8</v>
      </c>
      <c r="K87" s="73" t="n"/>
      <c r="L87" s="73" t="n"/>
      <c r="M87" s="73" t="n"/>
      <c r="N87" s="73" t="inlineStr">
        <is>
          <t>11-SET-24</t>
        </is>
      </c>
      <c r="O87" s="73" t="n"/>
      <c r="P87" s="73" t="n"/>
      <c r="Q87" s="73" t="n"/>
      <c r="R87" s="73" t="n"/>
      <c r="S87" s="73" t="n"/>
    </row>
    <row r="88">
      <c r="A88" s="73" t="n">
        <v>2025</v>
      </c>
      <c r="B88" s="73" t="n">
        <v>1172847</v>
      </c>
      <c r="C88" s="73" t="n">
        <v>697</v>
      </c>
      <c r="D88" s="73" t="inlineStr">
        <is>
          <t>Inventario Cat. 1</t>
        </is>
      </c>
      <c r="E88" s="73" t="inlineStr">
        <is>
          <t>BAAAAAGAAA</t>
        </is>
      </c>
      <c r="F88" s="73" t="n"/>
      <c r="G88" s="73">
        <f>IF(F88="","",VLOOKUP(F88,Codici!$A$2:$B$38,2,FALSE()))</f>
        <v/>
      </c>
      <c r="H88" s="73" t="inlineStr">
        <is>
          <t>NOTEBOOK ASUS ExpertBook 14"</t>
        </is>
      </c>
      <c r="I88" s="73" t="n">
        <v>1451.8</v>
      </c>
      <c r="J88" s="73" t="n">
        <v>1451.8</v>
      </c>
      <c r="K88" s="73" t="n"/>
      <c r="L88" s="73" t="n"/>
      <c r="M88" s="73" t="n"/>
      <c r="N88" s="73" t="inlineStr">
        <is>
          <t>11-SET-24</t>
        </is>
      </c>
      <c r="O88" s="73" t="n"/>
      <c r="P88" s="73" t="n"/>
      <c r="Q88" s="73" t="n"/>
      <c r="R88" s="73" t="n"/>
      <c r="S88" s="73" t="n"/>
    </row>
    <row r="89">
      <c r="A89" s="73" t="n">
        <v>2025</v>
      </c>
      <c r="B89" s="73" t="n">
        <v>1172848</v>
      </c>
      <c r="C89" s="73" t="n">
        <v>698</v>
      </c>
      <c r="D89" s="73" t="inlineStr">
        <is>
          <t>Inventario Cat. 1</t>
        </is>
      </c>
      <c r="E89" s="73" t="inlineStr">
        <is>
          <t>BAAAAAGAAA</t>
        </is>
      </c>
      <c r="F89" s="73" t="n"/>
      <c r="G89" s="73">
        <f>IF(F89="","",VLOOKUP(F89,Codici!$A$2:$B$38,2,FALSE()))</f>
        <v/>
      </c>
      <c r="H89" s="73" t="inlineStr">
        <is>
          <t>NOTEBOOK ASUS ProArt StudioBook 16"OLED</t>
        </is>
      </c>
      <c r="I89" s="73" t="n">
        <v>3538</v>
      </c>
      <c r="J89" s="73" t="n">
        <v>3538</v>
      </c>
      <c r="K89" s="73" t="n"/>
      <c r="L89" s="73" t="n"/>
      <c r="M89" s="73" t="n"/>
      <c r="N89" s="73" t="inlineStr">
        <is>
          <t>11-SET-24</t>
        </is>
      </c>
      <c r="O89" s="73" t="n"/>
      <c r="P89" s="73" t="n"/>
      <c r="Q89" s="73" t="n"/>
      <c r="R89" s="73" t="n"/>
      <c r="S89" s="73" t="n"/>
    </row>
    <row r="90">
      <c r="A90" s="73" t="n">
        <v>2025</v>
      </c>
      <c r="B90" s="73" t="n">
        <v>1173688</v>
      </c>
      <c r="C90" s="73" t="n">
        <v>699</v>
      </c>
      <c r="D90" s="73" t="inlineStr">
        <is>
          <t>Inventario Cat. 1</t>
        </is>
      </c>
      <c r="E90" s="73" t="inlineStr">
        <is>
          <t>BAAAAAHAAA</t>
        </is>
      </c>
      <c r="F90" s="73" t="n"/>
      <c r="G90" s="73">
        <f>IF(F90="","",VLOOKUP(F90,Codici!$A$2:$B$38,2,FALSE()))</f>
        <v/>
      </c>
      <c r="H90" s="73" t="inlineStr">
        <is>
          <t>LAVAGNA PORTABLOCCO CON RUOTE cm.100 x 70</t>
        </is>
      </c>
      <c r="I90" s="73" t="n">
        <v>525.8</v>
      </c>
      <c r="J90" s="73" t="n">
        <v>525.8</v>
      </c>
      <c r="K90" s="73" t="n"/>
      <c r="L90" s="73" t="n"/>
      <c r="M90" s="73" t="n"/>
      <c r="N90" s="73" t="inlineStr">
        <is>
          <t>11-OTT-24</t>
        </is>
      </c>
      <c r="O90" s="73" t="n"/>
      <c r="P90" s="73" t="n"/>
      <c r="Q90" s="73" t="n"/>
      <c r="R90" s="73" t="n"/>
      <c r="S90" s="73" t="n"/>
    </row>
    <row r="91">
      <c r="A91" s="73" t="n">
        <v>2025</v>
      </c>
      <c r="B91" s="73" t="n">
        <v>1173957</v>
      </c>
      <c r="C91" s="73" t="n">
        <v>700</v>
      </c>
      <c r="D91" s="73" t="inlineStr">
        <is>
          <t>Inventario Cat. 1</t>
        </is>
      </c>
      <c r="E91" s="73" t="inlineStr">
        <is>
          <t>BAAAAAGAAA</t>
        </is>
      </c>
      <c r="F91" s="73" t="n"/>
      <c r="G91" s="73">
        <f>IF(F91="","",VLOOKUP(F91,Codici!$A$2:$B$38,2,FALSE()))</f>
        <v/>
      </c>
      <c r="H91" s="73" t="inlineStr">
        <is>
          <t>CLIMATIZZATORE DAIKIN SENSIRA MONO 2023 - 12000 BTU</t>
        </is>
      </c>
      <c r="I91" s="73" t="n">
        <v>1244.1</v>
      </c>
      <c r="J91" s="73" t="n">
        <v>1244.1</v>
      </c>
      <c r="K91" s="73" t="n"/>
      <c r="L91" s="73" t="n"/>
      <c r="M91" s="73" t="n"/>
      <c r="N91" s="73" t="inlineStr">
        <is>
          <t>31-OTT-24</t>
        </is>
      </c>
      <c r="O91" s="73" t="n"/>
      <c r="P91" s="73" t="n"/>
      <c r="Q91" s="73" t="n"/>
      <c r="R91" s="73" t="n"/>
      <c r="S91" s="73" t="n"/>
    </row>
    <row r="92">
      <c r="A92" s="73" t="n">
        <v>2025</v>
      </c>
      <c r="B92" s="73" t="n">
        <v>1173958</v>
      </c>
      <c r="C92" s="73" t="n">
        <v>701</v>
      </c>
      <c r="D92" s="73" t="inlineStr">
        <is>
          <t>Inventario Cat. 1</t>
        </is>
      </c>
      <c r="E92" s="73" t="inlineStr">
        <is>
          <t>BAAAAAGAAA</t>
        </is>
      </c>
      <c r="F92" s="73" t="n"/>
      <c r="G92" s="73">
        <f>IF(F92="","",VLOOKUP(F92,Codici!$A$2:$B$38,2,FALSE()))</f>
        <v/>
      </c>
      <c r="H92" s="73" t="inlineStr">
        <is>
          <t>CLIMATIZZATORE DAIKIN SENSIRA MONO 2023 - 12000 BTU</t>
        </is>
      </c>
      <c r="I92" s="73" t="n">
        <v>1244.09</v>
      </c>
      <c r="J92" s="73" t="n">
        <v>1244.09</v>
      </c>
      <c r="K92" s="73" t="n"/>
      <c r="L92" s="73" t="n"/>
      <c r="M92" s="73" t="n"/>
      <c r="N92" s="73" t="inlineStr">
        <is>
          <t>31-OTT-24</t>
        </is>
      </c>
      <c r="O92" s="73" t="n"/>
      <c r="P92" s="73" t="n"/>
      <c r="Q92" s="73" t="n"/>
      <c r="R92" s="73" t="n"/>
      <c r="S92" s="73" t="n"/>
    </row>
    <row r="93">
      <c r="A93" s="73" t="n">
        <v>2025</v>
      </c>
      <c r="B93" s="73" t="n">
        <v>1175568</v>
      </c>
      <c r="C93" s="73" t="n">
        <v>702</v>
      </c>
      <c r="D93" s="73" t="inlineStr">
        <is>
          <t>Inventario Cat. 1</t>
        </is>
      </c>
      <c r="E93" s="73" t="inlineStr">
        <is>
          <t>BAAAAAGAAA</t>
        </is>
      </c>
      <c r="F93" s="73" t="n"/>
      <c r="G93" s="73">
        <f>IF(F93="","",VLOOKUP(F93,Codici!$A$2:$B$38,2,FALSE()))</f>
        <v/>
      </c>
      <c r="H93" s="73" t="inlineStr">
        <is>
          <t>NOTEBOOK i7 ASUS VIVOBOOK 15",6 OLED matr. 4072287 con Mouse</t>
        </is>
      </c>
      <c r="I93" s="73" t="n">
        <v>1249.5</v>
      </c>
      <c r="J93" s="73" t="n">
        <v>1249.5</v>
      </c>
      <c r="K93" s="73" t="n"/>
      <c r="L93" s="73" t="n"/>
      <c r="M93" s="73" t="n"/>
      <c r="N93" s="73" t="inlineStr">
        <is>
          <t>04-DIC-24</t>
        </is>
      </c>
      <c r="O93" s="73" t="n"/>
      <c r="P93" s="73" t="n"/>
      <c r="Q93" s="73" t="n"/>
      <c r="R93" s="73" t="n"/>
      <c r="S93" s="73" t="n"/>
    </row>
    <row r="94">
      <c r="A94" s="73" t="n">
        <v>2025</v>
      </c>
      <c r="B94" s="73" t="n">
        <v>1175569</v>
      </c>
      <c r="C94" s="73" t="n">
        <v>703</v>
      </c>
      <c r="D94" s="73" t="inlineStr">
        <is>
          <t>Inventario Cat. 1</t>
        </is>
      </c>
      <c r="E94" s="73" t="inlineStr">
        <is>
          <t>BAAAAAGAAA</t>
        </is>
      </c>
      <c r="F94" s="73" t="n"/>
      <c r="G94" s="73">
        <f>IF(F94="","",VLOOKUP(F94,Codici!$A$2:$B$38,2,FALSE()))</f>
        <v/>
      </c>
      <c r="H94" s="73" t="inlineStr">
        <is>
          <t>NOTEBOOK i7 ASUS VIVOBOOK 15",6 OLED matr. 414128A con Mouse</t>
        </is>
      </c>
      <c r="I94" s="73" t="n">
        <v>1249.49</v>
      </c>
      <c r="J94" s="73" t="n">
        <v>1249.49</v>
      </c>
      <c r="K94" s="73" t="n"/>
      <c r="L94" s="73" t="n"/>
      <c r="M94" s="73" t="n"/>
      <c r="N94" s="73" t="inlineStr">
        <is>
          <t>04-DIC-24</t>
        </is>
      </c>
      <c r="O94" s="73" t="n"/>
      <c r="P94" s="73" t="n"/>
      <c r="Q94" s="73" t="n"/>
      <c r="R94" s="73" t="n"/>
      <c r="S94" s="73" t="n"/>
    </row>
    <row r="95">
      <c r="A95" s="73" t="n">
        <v>2025</v>
      </c>
      <c r="B95" s="73" t="n">
        <v>1176128</v>
      </c>
      <c r="C95" s="73" t="n">
        <v>704</v>
      </c>
      <c r="D95" s="73" t="inlineStr">
        <is>
          <t>Inventario Cat. 1</t>
        </is>
      </c>
      <c r="E95" s="73" t="inlineStr">
        <is>
          <t>BAAAAAGAAA</t>
        </is>
      </c>
      <c r="F95" s="73" t="n"/>
      <c r="G95" s="73">
        <f>IF(F95="","",VLOOKUP(F95,Codici!$A$2:$B$38,2,FALSE()))</f>
        <v/>
      </c>
      <c r="H95" s="73" t="inlineStr">
        <is>
          <t>TABLET APPLE 10,9" IPAD matr. X265MJL7</t>
        </is>
      </c>
      <c r="I95" s="73" t="n">
        <v>1159</v>
      </c>
      <c r="J95" s="73" t="n">
        <v>1159</v>
      </c>
      <c r="K95" s="73" t="n"/>
      <c r="L95" s="73" t="n"/>
      <c r="M95" s="73" t="n"/>
      <c r="N95" s="73" t="inlineStr">
        <is>
          <t>06-DIC-24</t>
        </is>
      </c>
      <c r="O95" s="73" t="n"/>
      <c r="P95" s="73" t="n"/>
      <c r="Q95" s="73" t="n"/>
      <c r="R95" s="73" t="n"/>
      <c r="S95" s="73" t="n"/>
    </row>
    <row r="96">
      <c r="A96" s="73" t="n">
        <v>2025</v>
      </c>
      <c r="B96" s="73" t="n">
        <v>1176129</v>
      </c>
      <c r="C96" s="73" t="n">
        <v>705</v>
      </c>
      <c r="D96" s="73" t="inlineStr">
        <is>
          <t>Inventario Cat. 1</t>
        </is>
      </c>
      <c r="E96" s="73" t="inlineStr">
        <is>
          <t>BAAAAAGAAA</t>
        </is>
      </c>
      <c r="F96" s="73" t="n"/>
      <c r="G96" s="73">
        <f>IF(F96="","",VLOOKUP(F96,Codici!$A$2:$B$38,2,FALSE()))</f>
        <v/>
      </c>
      <c r="H96" s="73" t="inlineStr">
        <is>
          <t>TABLET SAMSUNG GALAXY TAB S9 FE matr. 09ABLH</t>
        </is>
      </c>
      <c r="I96" s="73" t="n">
        <v>597.8</v>
      </c>
      <c r="J96" s="73" t="n">
        <v>597.8</v>
      </c>
      <c r="K96" s="73" t="n"/>
      <c r="L96" s="73" t="n"/>
      <c r="M96" s="73" t="n"/>
      <c r="N96" s="73" t="inlineStr">
        <is>
          <t>06-DIC-24</t>
        </is>
      </c>
      <c r="O96" s="73" t="n"/>
      <c r="P96" s="73" t="n"/>
      <c r="Q96" s="73" t="n"/>
      <c r="R96" s="73" t="n"/>
      <c r="S96" s="73" t="n"/>
    </row>
    <row r="97">
      <c r="A97" s="73" t="n">
        <v>2025</v>
      </c>
      <c r="B97" s="73" t="n">
        <v>1176130</v>
      </c>
      <c r="C97" s="73" t="n">
        <v>706</v>
      </c>
      <c r="D97" s="73" t="inlineStr">
        <is>
          <t>Inventario Cat. 1</t>
        </is>
      </c>
      <c r="E97" s="73" t="inlineStr">
        <is>
          <t>BAAAAAGAAA</t>
        </is>
      </c>
      <c r="F97" s="73" t="n"/>
      <c r="G97" s="73">
        <f>IF(F97="","",VLOOKUP(F97,Codici!$A$2:$B$38,2,FALSE()))</f>
        <v/>
      </c>
      <c r="H97" s="73" t="inlineStr">
        <is>
          <t>TABLET SAMSUNG GALAXY TAB S9 FE matr. 09ABYN</t>
        </is>
      </c>
      <c r="I97" s="73" t="n">
        <v>597.8</v>
      </c>
      <c r="J97" s="73" t="n">
        <v>597.8</v>
      </c>
      <c r="K97" s="73" t="n"/>
      <c r="L97" s="73" t="n"/>
      <c r="M97" s="73" t="n"/>
      <c r="N97" s="73" t="inlineStr">
        <is>
          <t>06-DIC-24</t>
        </is>
      </c>
      <c r="O97" s="73" t="n"/>
      <c r="P97" s="73" t="n"/>
      <c r="Q97" s="73" t="n"/>
      <c r="R97" s="73" t="n"/>
      <c r="S97" s="73" t="n"/>
    </row>
    <row r="98">
      <c r="A98" s="73" t="n">
        <v>2025</v>
      </c>
      <c r="B98" s="73" t="n">
        <v>1176131</v>
      </c>
      <c r="C98" s="73" t="n">
        <v>707</v>
      </c>
      <c r="D98" s="73" t="inlineStr">
        <is>
          <t>Inventario Cat. 1</t>
        </is>
      </c>
      <c r="E98" s="73" t="inlineStr">
        <is>
          <t>BAAAAAGAAA</t>
        </is>
      </c>
      <c r="F98" s="73" t="n"/>
      <c r="G98" s="73">
        <f>IF(F98="","",VLOOKUP(F98,Codici!$A$2:$B$38,2,FALSE()))</f>
        <v/>
      </c>
      <c r="H98" s="73" t="inlineStr">
        <is>
          <t>TABLET SAMSUNG GALAXY TAB S9 FE matr. 09AC2R</t>
        </is>
      </c>
      <c r="I98" s="73" t="n">
        <v>597.8</v>
      </c>
      <c r="J98" s="73" t="n">
        <v>597.8</v>
      </c>
      <c r="K98" s="73" t="n"/>
      <c r="L98" s="73" t="n"/>
      <c r="M98" s="73" t="n"/>
      <c r="N98" s="73" t="inlineStr">
        <is>
          <t>06-DIC-24</t>
        </is>
      </c>
      <c r="O98" s="73" t="n"/>
      <c r="P98" s="73" t="n"/>
      <c r="Q98" s="73" t="n"/>
      <c r="R98" s="73" t="n"/>
      <c r="S98" s="73" t="n"/>
    </row>
    <row r="99">
      <c r="A99" s="73" t="n">
        <v>2025</v>
      </c>
      <c r="B99" s="73" t="n">
        <v>1176132</v>
      </c>
      <c r="C99" s="73" t="n">
        <v>708</v>
      </c>
      <c r="D99" s="73" t="inlineStr">
        <is>
          <t>Inventario Cat. 1</t>
        </is>
      </c>
      <c r="E99" s="73" t="inlineStr">
        <is>
          <t>BAAAAAGAAA</t>
        </is>
      </c>
      <c r="F99" s="73" t="n"/>
      <c r="G99" s="73">
        <f>IF(F99="","",VLOOKUP(F99,Codici!$A$2:$B$38,2,FALSE()))</f>
        <v/>
      </c>
      <c r="H99" s="73" t="inlineStr">
        <is>
          <t>TABLET SAMSUNG GALAXY TAB S9 FE matr. 09ABRP</t>
        </is>
      </c>
      <c r="I99" s="73" t="n">
        <v>597.8</v>
      </c>
      <c r="J99" s="73" t="n">
        <v>597.8</v>
      </c>
      <c r="K99" s="73" t="n"/>
      <c r="L99" s="73" t="n"/>
      <c r="M99" s="73" t="n"/>
      <c r="N99" s="73" t="inlineStr">
        <is>
          <t>06-DIC-24</t>
        </is>
      </c>
      <c r="O99" s="73" t="n"/>
      <c r="P99" s="73" t="n"/>
      <c r="Q99" s="73" t="n"/>
      <c r="R99" s="73" t="n"/>
      <c r="S99" s="73" t="n"/>
    </row>
    <row r="100">
      <c r="A100" s="73" t="n">
        <v>2025</v>
      </c>
      <c r="B100" s="73" t="n">
        <v>1176133</v>
      </c>
      <c r="C100" s="73" t="n">
        <v>709</v>
      </c>
      <c r="D100" s="73" t="inlineStr">
        <is>
          <t>Inventario Cat. 1</t>
        </is>
      </c>
      <c r="E100" s="73" t="inlineStr">
        <is>
          <t>BAAAAAGAAA</t>
        </is>
      </c>
      <c r="F100" s="73" t="n"/>
      <c r="G100" s="73">
        <f>IF(F100="","",VLOOKUP(F100,Codici!$A$2:$B$38,2,FALSE()))</f>
        <v/>
      </c>
      <c r="H100" s="73" t="inlineStr">
        <is>
          <t>TABLET SAMSUNG GALAXY TAB S9 FE matr. 09ABHK</t>
        </is>
      </c>
      <c r="I100" s="73" t="n">
        <v>597.8</v>
      </c>
      <c r="J100" s="73" t="n">
        <v>597.8</v>
      </c>
      <c r="K100" s="73" t="n"/>
      <c r="L100" s="73" t="n"/>
      <c r="M100" s="73" t="n"/>
      <c r="N100" s="73" t="inlineStr">
        <is>
          <t>06-DIC-24</t>
        </is>
      </c>
      <c r="O100" s="73" t="n"/>
      <c r="P100" s="73" t="n"/>
      <c r="Q100" s="73" t="n"/>
      <c r="R100" s="73" t="n"/>
      <c r="S100" s="73" t="n"/>
    </row>
    <row r="101">
      <c r="A101" s="73" t="n">
        <v>2025</v>
      </c>
      <c r="B101" s="73" t="n">
        <v>1176134</v>
      </c>
      <c r="C101" s="73" t="n">
        <v>710</v>
      </c>
      <c r="D101" s="73" t="inlineStr">
        <is>
          <t>Inventario Cat. 1</t>
        </is>
      </c>
      <c r="E101" s="73" t="inlineStr">
        <is>
          <t>BAAAAAGAAA</t>
        </is>
      </c>
      <c r="F101" s="73" t="n"/>
      <c r="G101" s="73">
        <f>IF(F101="","",VLOOKUP(F101,Codici!$A$2:$B$38,2,FALSE()))</f>
        <v/>
      </c>
      <c r="H101" s="73" t="inlineStr">
        <is>
          <t>NOTEBOOK DELL LATITUDE 3440 matr. C6TL324</t>
        </is>
      </c>
      <c r="I101" s="73" t="n">
        <v>1378.6</v>
      </c>
      <c r="J101" s="73" t="n">
        <v>1378.6</v>
      </c>
      <c r="K101" s="73" t="n"/>
      <c r="L101" s="73" t="n"/>
      <c r="M101" s="73" t="n"/>
      <c r="N101" s="73" t="inlineStr">
        <is>
          <t>06-DIC-24</t>
        </is>
      </c>
      <c r="O101" s="73" t="n"/>
      <c r="P101" s="73" t="n"/>
      <c r="Q101" s="73" t="n"/>
      <c r="R101" s="73" t="n"/>
      <c r="S101" s="73" t="n"/>
    </row>
    <row r="102">
      <c r="A102" s="73" t="n">
        <v>2025</v>
      </c>
      <c r="B102" s="73" t="n">
        <v>1176135</v>
      </c>
      <c r="C102" s="73" t="n">
        <v>711</v>
      </c>
      <c r="D102" s="73" t="inlineStr">
        <is>
          <t>Inventario Cat. 1</t>
        </is>
      </c>
      <c r="E102" s="73" t="inlineStr">
        <is>
          <t>BAAAAAGAAA</t>
        </is>
      </c>
      <c r="F102" s="73" t="n"/>
      <c r="G102" s="73">
        <f>IF(F102="","",VLOOKUP(F102,Codici!$A$2:$B$38,2,FALSE()))</f>
        <v/>
      </c>
      <c r="H102" s="73" t="inlineStr">
        <is>
          <t>NOTEBOOK DELL LATITUDE 3440 matr. HMZL324</t>
        </is>
      </c>
      <c r="I102" s="73" t="n">
        <v>1378.6</v>
      </c>
      <c r="J102" s="73" t="n">
        <v>1378.6</v>
      </c>
      <c r="K102" s="73" t="n"/>
      <c r="L102" s="73" t="n"/>
      <c r="M102" s="73" t="n"/>
      <c r="N102" s="73" t="inlineStr">
        <is>
          <t>06-DIC-24</t>
        </is>
      </c>
      <c r="O102" s="73" t="n"/>
      <c r="P102" s="73" t="n"/>
      <c r="Q102" s="73" t="n"/>
      <c r="R102" s="73" t="n"/>
      <c r="S102" s="73" t="n"/>
    </row>
    <row r="103">
      <c r="A103" s="73" t="n">
        <v>2025</v>
      </c>
      <c r="B103" s="73" t="n">
        <v>1176136</v>
      </c>
      <c r="C103" s="73" t="n">
        <v>712</v>
      </c>
      <c r="D103" s="73" t="inlineStr">
        <is>
          <t>Inventario Cat. 1</t>
        </is>
      </c>
      <c r="E103" s="73" t="inlineStr">
        <is>
          <t>BAAAAAGAAA</t>
        </is>
      </c>
      <c r="F103" s="73" t="n"/>
      <c r="G103" s="73">
        <f>IF(F103="","",VLOOKUP(F103,Codici!$A$2:$B$38,2,FALSE()))</f>
        <v/>
      </c>
      <c r="H103" s="73" t="inlineStr">
        <is>
          <t>NOTEBOOK DELL LATITUDE 3440 matr. 15TL324</t>
        </is>
      </c>
      <c r="I103" s="73" t="n">
        <v>1378.6</v>
      </c>
      <c r="J103" s="73" t="n">
        <v>1378.6</v>
      </c>
      <c r="K103" s="73" t="n"/>
      <c r="L103" s="73" t="n"/>
      <c r="M103" s="73" t="n"/>
      <c r="N103" s="73" t="inlineStr">
        <is>
          <t>06-DIC-24</t>
        </is>
      </c>
      <c r="O103" s="73" t="n"/>
      <c r="P103" s="73" t="n"/>
      <c r="Q103" s="73" t="n"/>
      <c r="R103" s="73" t="n"/>
      <c r="S103" s="73" t="n"/>
    </row>
    <row r="104">
      <c r="A104" s="73" t="n">
        <v>2025</v>
      </c>
      <c r="B104" s="73" t="n">
        <v>1176139</v>
      </c>
      <c r="C104" s="73" t="n">
        <v>713</v>
      </c>
      <c r="D104" s="73" t="inlineStr">
        <is>
          <t>Inventario Cat. 1</t>
        </is>
      </c>
      <c r="E104" s="73" t="inlineStr">
        <is>
          <t>BAAAAAGAAA</t>
        </is>
      </c>
      <c r="F104" s="73" t="n"/>
      <c r="G104" s="73">
        <f>IF(F104="","",VLOOKUP(F104,Codici!$A$2:$B$38,2,FALSE()))</f>
        <v/>
      </c>
      <c r="H104" s="73" t="inlineStr">
        <is>
          <t>NOTEBOOK APPLE MACBOOK PRO 14" M3 matr. K25CQG4H</t>
        </is>
      </c>
      <c r="I104" s="73" t="n">
        <v>3147.6</v>
      </c>
      <c r="J104" s="73" t="n">
        <v>3147.6</v>
      </c>
      <c r="K104" s="73" t="n"/>
      <c r="L104" s="73" t="n"/>
      <c r="M104" s="73" t="n"/>
      <c r="N104" s="73" t="inlineStr">
        <is>
          <t>06-DIC-24</t>
        </is>
      </c>
      <c r="O104" s="73" t="n"/>
      <c r="P104" s="73" t="n"/>
      <c r="Q104" s="73" t="n"/>
      <c r="R104" s="73" t="n"/>
      <c r="S104" s="73" t="n"/>
    </row>
    <row r="105">
      <c r="A105" s="73" t="n"/>
      <c r="B105" s="73" t="n"/>
      <c r="C105" s="73" t="n"/>
      <c r="D105" s="73" t="n"/>
      <c r="E105" s="73" t="n"/>
      <c r="F105" s="73" t="n"/>
      <c r="G105" s="73" t="n"/>
      <c r="H105" s="73" t="inlineStr">
        <is>
          <t>TOTALI</t>
        </is>
      </c>
      <c r="I105" s="73">
        <f>SUM(I22:I104)</f>
        <v/>
      </c>
      <c r="J105" s="73">
        <f>SUM(J22:J104)</f>
        <v/>
      </c>
      <c r="K105" s="73" t="n"/>
      <c r="L105" s="73" t="n"/>
      <c r="M105" s="73" t="n"/>
      <c r="N105" s="73" t="n"/>
      <c r="O105" s="73" t="n"/>
      <c r="P105" s="73" t="n"/>
      <c r="Q105" s="73" t="n"/>
      <c r="R105" s="73" t="n"/>
      <c r="S105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104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2025-04-28T09:48:34Z</dcterms:modified>
  <cp:lastModifiedBy>Costantino_Emmanuele</cp:lastModifiedBy>
  <cp:revision>4</cp:revision>
</cp:coreProperties>
</file>