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 Soprintendenza per i Beni Culturali ed Ambientali di Ca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1171883</v>
      </c>
      <c r="C22" s="73" t="n">
        <v>1166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FOTOCAMERA SONY ALPHA 6700 e 18-135 mm.</t>
        </is>
      </c>
      <c r="I22" s="73" t="n">
        <v>1989</v>
      </c>
      <c r="J22" s="73" t="n">
        <v>1989</v>
      </c>
      <c r="K22" s="73" t="n"/>
      <c r="L22" s="73" t="n"/>
      <c r="M22" s="73" t="n"/>
      <c r="N22" s="73" t="inlineStr">
        <is>
          <t>08-LUG-24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1171884</v>
      </c>
      <c r="C23" s="73" t="n">
        <v>1167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Sony A7 IV +kit 24-105 F4</t>
        </is>
      </c>
      <c r="I23" s="73" t="n">
        <v>3529</v>
      </c>
      <c r="J23" s="73" t="n">
        <v>3529</v>
      </c>
      <c r="K23" s="73" t="n"/>
      <c r="L23" s="73" t="n"/>
      <c r="M23" s="73" t="n"/>
      <c r="N23" s="73" t="inlineStr">
        <is>
          <t>08-LUG-24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1171885</v>
      </c>
      <c r="C24" s="73" t="n">
        <v>1168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Sony Sel 14 mm F 1.8 GM Obiettivo Ultra Grand</t>
        </is>
      </c>
      <c r="I24" s="73" t="n">
        <v>1469</v>
      </c>
      <c r="J24" s="73" t="n">
        <v>1469</v>
      </c>
      <c r="K24" s="73" t="n"/>
      <c r="L24" s="73" t="n"/>
      <c r="M24" s="73" t="n"/>
      <c r="N24" s="73" t="inlineStr">
        <is>
          <t>08-LUG-24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1171897</v>
      </c>
      <c r="C25" s="73" t="n">
        <v>1169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APPLE MAC MINI 8CPU/10GPU/8GB/512GB</t>
        </is>
      </c>
      <c r="I25" s="73" t="n">
        <v>1279</v>
      </c>
      <c r="J25" s="73" t="n">
        <v>1279</v>
      </c>
      <c r="K25" s="73" t="n"/>
      <c r="L25" s="73" t="n"/>
      <c r="M25" s="73" t="n"/>
      <c r="N25" s="73" t="inlineStr">
        <is>
          <t>08-LUG-24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1171907</v>
      </c>
      <c r="C26" s="73" t="n">
        <v>1170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PC ASSEMBLATI</t>
        </is>
      </c>
      <c r="I26" s="73" t="n">
        <v>999</v>
      </c>
      <c r="J26" s="73" t="n">
        <v>999</v>
      </c>
      <c r="K26" s="73" t="n"/>
      <c r="L26" s="73" t="n"/>
      <c r="M26" s="73" t="n"/>
      <c r="N26" s="73" t="inlineStr">
        <is>
          <t>08-LUG-24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1171908</v>
      </c>
      <c r="C27" s="73" t="n">
        <v>1171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PC ASSEMBLATI</t>
        </is>
      </c>
      <c r="I27" s="73" t="n">
        <v>999</v>
      </c>
      <c r="J27" s="73" t="n">
        <v>999</v>
      </c>
      <c r="K27" s="73" t="n"/>
      <c r="L27" s="73" t="n"/>
      <c r="M27" s="73" t="n"/>
      <c r="N27" s="73" t="inlineStr">
        <is>
          <t>08-LUG-24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1173583</v>
      </c>
      <c r="C28" s="73" t="n">
        <v>1172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Stazione multigas per misura e monitoraggio della dispersione dei gas in atmosfera</t>
        </is>
      </c>
      <c r="I28" s="73" t="n">
        <v>2748.63</v>
      </c>
      <c r="J28" s="73" t="n">
        <v>2748.63</v>
      </c>
      <c r="K28" s="73" t="n"/>
      <c r="L28" s="73" t="n"/>
      <c r="M28" s="73" t="n"/>
      <c r="N28" s="73" t="inlineStr">
        <is>
          <t>01-OTT-24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1174985</v>
      </c>
      <c r="C29" s="73" t="n">
        <v>1173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macchina fotografica Sony Alpha 6700 con obiettivo</t>
        </is>
      </c>
      <c r="I29" s="73" t="n">
        <v>1713</v>
      </c>
      <c r="J29" s="73" t="n">
        <v>1713</v>
      </c>
      <c r="K29" s="73" t="n"/>
      <c r="L29" s="73" t="n"/>
      <c r="M29" s="73" t="n"/>
      <c r="N29" s="73" t="inlineStr">
        <is>
          <t>20-NOV-24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1173575</v>
      </c>
      <c r="C30" s="73" t="n">
        <v>708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Sistema di monitoraggio geoelettrico ARES II</t>
        </is>
      </c>
      <c r="I30" s="73" t="n">
        <v>20790.51</v>
      </c>
      <c r="J30" s="73" t="n">
        <v>20790.51</v>
      </c>
      <c r="K30" s="73" t="n"/>
      <c r="L30" s="73" t="n"/>
      <c r="M30" s="73" t="n"/>
      <c r="N30" s="73" t="inlineStr">
        <is>
          <t>27-SET-24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1173576</v>
      </c>
      <c r="C31" s="73" t="n">
        <v>709</v>
      </c>
      <c r="D31" s="73" t="inlineStr">
        <is>
          <t>Inventario Cat. 3</t>
        </is>
      </c>
      <c r="E31" s="73" t="inlineStr">
        <is>
          <t>BAAAAAGAEA</t>
        </is>
      </c>
      <c r="F31" s="73" t="n"/>
      <c r="G31" s="73">
        <f>IF(F31="","",VLOOKUP(F31,Codici!$A$2:$B$38,2,FALSE()))</f>
        <v/>
      </c>
      <c r="H31" s="73" t="inlineStr">
        <is>
          <t>Strumento per sismica a rifrazione, sismografo DA link 4-24 a 24 canali</t>
        </is>
      </c>
      <c r="I31" s="73" t="n">
        <v>20989.5</v>
      </c>
      <c r="J31" s="73" t="n">
        <v>20989.5</v>
      </c>
      <c r="K31" s="73" t="n"/>
      <c r="L31" s="73" t="n"/>
      <c r="M31" s="73" t="n"/>
      <c r="N31" s="73" t="inlineStr">
        <is>
          <t>27-SET-24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1173577</v>
      </c>
      <c r="C32" s="73" t="n">
        <v>710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Stazione meteo Davis VP2</t>
        </is>
      </c>
      <c r="I32" s="73" t="n">
        <v>3980.01</v>
      </c>
      <c r="J32" s="73" t="n">
        <v>3980.01</v>
      </c>
      <c r="K32" s="73" t="n"/>
      <c r="L32" s="73" t="n"/>
      <c r="M32" s="73" t="n"/>
      <c r="N32" s="73" t="inlineStr">
        <is>
          <t>27-SET-24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1173578</v>
      </c>
      <c r="C33" s="73" t="n">
        <v>711</v>
      </c>
      <c r="D33" s="73" t="inlineStr">
        <is>
          <t>Inventario Cat. 3</t>
        </is>
      </c>
      <c r="E33" s="73" t="inlineStr">
        <is>
          <t>BAAAAAGAEA</t>
        </is>
      </c>
      <c r="F33" s="73" t="n"/>
      <c r="G33" s="73">
        <f>IF(F33="","",VLOOKUP(F33,Codici!$A$2:$B$38,2,FALSE()))</f>
        <v/>
      </c>
      <c r="H33" s="73" t="inlineStr">
        <is>
          <t>Strumento laser Scanner per rilievi morfostrutturali LeicaBLK360 G1</t>
        </is>
      </c>
      <c r="I33" s="73" t="n">
        <v>18990.5</v>
      </c>
      <c r="J33" s="73" t="n">
        <v>18990.5</v>
      </c>
      <c r="K33" s="73" t="n"/>
      <c r="L33" s="73" t="n"/>
      <c r="M33" s="73" t="n"/>
      <c r="N33" s="73" t="inlineStr">
        <is>
          <t>27-SET-24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1173579</v>
      </c>
      <c r="C34" s="73" t="n">
        <v>712</v>
      </c>
      <c r="D34" s="73" t="inlineStr">
        <is>
          <t>Inventario Cat. 3</t>
        </is>
      </c>
      <c r="E34" s="73" t="inlineStr">
        <is>
          <t>BAAAAAGAEA</t>
        </is>
      </c>
      <c r="F34" s="73" t="n"/>
      <c r="G34" s="73">
        <f>IF(F34="","",VLOOKUP(F34,Codici!$A$2:$B$38,2,FALSE()))</f>
        <v/>
      </c>
      <c r="H34" s="73" t="inlineStr">
        <is>
          <t>multimetro digitale portatile con termografiaad immagini</t>
        </is>
      </c>
      <c r="I34" s="73" t="n">
        <v>899.55</v>
      </c>
      <c r="J34" s="73" t="n">
        <v>899.55</v>
      </c>
      <c r="K34" s="73" t="n"/>
      <c r="L34" s="73" t="n"/>
      <c r="M34" s="73" t="n"/>
      <c r="N34" s="73" t="inlineStr">
        <is>
          <t>27-SET-24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1173580</v>
      </c>
      <c r="C35" s="73" t="n">
        <v>713</v>
      </c>
      <c r="D35" s="73" t="inlineStr">
        <is>
          <t>Inventario Cat. 3</t>
        </is>
      </c>
      <c r="E35" s="73" t="inlineStr">
        <is>
          <t>BAAAAAGAEA</t>
        </is>
      </c>
      <c r="F35" s="73" t="n"/>
      <c r="G35" s="73">
        <f>IF(F35="","",VLOOKUP(F35,Codici!$A$2:$B$38,2,FALSE()))</f>
        <v/>
      </c>
      <c r="H35" s="73" t="inlineStr">
        <is>
          <t>Sistema di monitoraggio sismica in tempo reale digitalizzatore accelerometro sismometro</t>
        </is>
      </c>
      <c r="I35" s="73" t="n">
        <v>12743.63</v>
      </c>
      <c r="J35" s="73" t="n">
        <v>12743.63</v>
      </c>
      <c r="K35" s="73" t="n"/>
      <c r="L35" s="73" t="n"/>
      <c r="M35" s="73" t="n"/>
      <c r="N35" s="73" t="inlineStr">
        <is>
          <t>01-OTT-24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1173581</v>
      </c>
      <c r="C36" s="73" t="n">
        <v>714</v>
      </c>
      <c r="D36" s="73" t="inlineStr">
        <is>
          <t>Inventario Cat. 3</t>
        </is>
      </c>
      <c r="E36" s="73" t="inlineStr">
        <is>
          <t>BAAAAAGABA</t>
        </is>
      </c>
      <c r="F36" s="73" t="n"/>
      <c r="G36" s="73">
        <f>IF(F36="","",VLOOKUP(F36,Codici!$A$2:$B$38,2,FALSE()))</f>
        <v/>
      </c>
      <c r="H36" s="73" t="inlineStr">
        <is>
          <t>sensore di gas radon in atmosfera</t>
        </is>
      </c>
      <c r="I36" s="73" t="n">
        <v>749.62</v>
      </c>
      <c r="J36" s="73" t="n">
        <v>749.62</v>
      </c>
      <c r="K36" s="73" t="n"/>
      <c r="L36" s="73" t="n"/>
      <c r="M36" s="73" t="n"/>
      <c r="N36" s="73" t="inlineStr">
        <is>
          <t>01-OTT-24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1173582</v>
      </c>
      <c r="C37" s="73" t="n">
        <v>715</v>
      </c>
      <c r="D37" s="73" t="inlineStr">
        <is>
          <t>Inventario Cat. 3</t>
        </is>
      </c>
      <c r="E37" s="73" t="inlineStr">
        <is>
          <t>BAAAAAGABA</t>
        </is>
      </c>
      <c r="F37" s="73" t="n"/>
      <c r="G37" s="73">
        <f>IF(F37="","",VLOOKUP(F37,Codici!$A$2:$B$38,2,FALSE()))</f>
        <v/>
      </c>
      <c r="H37" s="73" t="inlineStr">
        <is>
          <t>sensore di gas radon in atmosfera</t>
        </is>
      </c>
      <c r="I37" s="73" t="n">
        <v>749.62</v>
      </c>
      <c r="J37" s="73" t="n">
        <v>749.62</v>
      </c>
      <c r="K37" s="73" t="n"/>
      <c r="L37" s="73" t="n"/>
      <c r="M37" s="73" t="n"/>
      <c r="N37" s="73" t="inlineStr">
        <is>
          <t>01-OTT-24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1173584</v>
      </c>
      <c r="C38" s="73" t="n">
        <v>716</v>
      </c>
      <c r="D38" s="73" t="inlineStr">
        <is>
          <t>Inventario Cat. 3</t>
        </is>
      </c>
      <c r="E38" s="73" t="inlineStr">
        <is>
          <t>BAAAAAGAEA</t>
        </is>
      </c>
      <c r="F38" s="73" t="n"/>
      <c r="G38" s="73">
        <f>IF(F38="","",VLOOKUP(F38,Codici!$A$2:$B$38,2,FALSE()))</f>
        <v/>
      </c>
      <c r="H38" s="73" t="inlineStr">
        <is>
          <t>Sistema termografico IR-SYM-TD s.n.023-548-2084</t>
        </is>
      </c>
      <c r="I38" s="73" t="n">
        <v>14992.5</v>
      </c>
      <c r="J38" s="73" t="n">
        <v>14992.5</v>
      </c>
      <c r="K38" s="73" t="n"/>
      <c r="L38" s="73" t="n"/>
      <c r="M38" s="73" t="n"/>
      <c r="N38" s="73" t="inlineStr">
        <is>
          <t>01-OTT-24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1175336</v>
      </c>
      <c r="C39" s="73" t="n">
        <v>717</v>
      </c>
      <c r="D39" s="73" t="inlineStr">
        <is>
          <t>Inventario Cat. 3</t>
        </is>
      </c>
      <c r="E39" s="73" t="inlineStr">
        <is>
          <t>BAAAAAGAEA</t>
        </is>
      </c>
      <c r="F39" s="73" t="n"/>
      <c r="G39" s="73">
        <f>IF(F39="","",VLOOKUP(F39,Codici!$A$2:$B$38,2,FALSE()))</f>
        <v/>
      </c>
      <c r="H39" s="73" t="inlineStr">
        <is>
          <t>Stazione per la misurazione chimica dei gas</t>
        </is>
      </c>
      <c r="I39" s="73" t="n">
        <v>106750.81</v>
      </c>
      <c r="J39" s="73" t="n">
        <v>106750.81</v>
      </c>
      <c r="K39" s="73" t="n"/>
      <c r="L39" s="73" t="n"/>
      <c r="M39" s="73" t="n"/>
      <c r="N39" s="73" t="inlineStr">
        <is>
          <t>27-NOV-24</t>
        </is>
      </c>
      <c r="O39" s="73" t="n"/>
      <c r="P39" s="73" t="n"/>
      <c r="Q39" s="73" t="n"/>
      <c r="R39" s="73" t="n"/>
      <c r="S39" s="73" t="n"/>
    </row>
    <row r="40">
      <c r="A40" s="73" t="n"/>
      <c r="B40" s="73" t="n"/>
      <c r="C40" s="73" t="n"/>
      <c r="D40" s="73" t="n"/>
      <c r="E40" s="73" t="n"/>
      <c r="F40" s="73" t="n"/>
      <c r="G40" s="73" t="n"/>
      <c r="H40" s="73" t="inlineStr">
        <is>
          <t>TOTALI</t>
        </is>
      </c>
      <c r="I40" s="73">
        <f>SUM(I22:I39)</f>
        <v/>
      </c>
      <c r="J40" s="73">
        <f>SUM(J22:J39)</f>
        <v/>
      </c>
      <c r="K40" s="73" t="n"/>
      <c r="L40" s="73" t="n"/>
      <c r="M40" s="73" t="n"/>
      <c r="N40" s="73" t="n"/>
      <c r="O40" s="73" t="n"/>
      <c r="P40" s="73" t="n"/>
      <c r="Q40" s="73" t="n"/>
      <c r="R40" s="73" t="n"/>
      <c r="S4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2025-04-28T09:48:16Z</dcterms:modified>
  <cp:lastModifiedBy>Costantino_Emmanuele</cp:lastModifiedBy>
  <cp:revision>4</cp:revision>
</cp:coreProperties>
</file>