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105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1005013900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Ufficio Servizio per il Territorio di ME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1170765</v>
      </c>
      <c r="C22" s="73" t="n">
        <v>499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Pc Lenovo Neo 50S SSD512 Gb W11 Matricola SYLT0GM6B</t>
        </is>
      </c>
      <c r="I22" s="73" t="n">
        <v>849.12</v>
      </c>
      <c r="J22" s="73" t="n">
        <v>1061.4</v>
      </c>
      <c r="K22" s="73" t="n"/>
      <c r="L22" s="73" t="n"/>
      <c r="M22" s="73" t="n"/>
      <c r="N22" s="73" t="inlineStr">
        <is>
          <t>08-MAG-24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1170766</v>
      </c>
      <c r="C23" s="73" t="n">
        <v>500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Stampante MFC Kyocera Ecosys 32ppm 1024mb 500ff LAN/USB Matricola VKJ3415029</t>
        </is>
      </c>
      <c r="I23" s="73" t="n">
        <v>2125.73</v>
      </c>
      <c r="J23" s="73" t="n">
        <v>2657.16</v>
      </c>
      <c r="K23" s="73" t="n"/>
      <c r="L23" s="73" t="n"/>
      <c r="M23" s="73" t="n"/>
      <c r="N23" s="73" t="inlineStr">
        <is>
          <t>08-MAG-24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1170767</v>
      </c>
      <c r="C24" s="73" t="n">
        <v>501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Pc Lenovo Neo 50S SSD512 Gb W11 Matricola SYLT0GM6C</t>
        </is>
      </c>
      <c r="I24" s="73" t="n">
        <v>849.12</v>
      </c>
      <c r="J24" s="73" t="n">
        <v>1061.4</v>
      </c>
      <c r="K24" s="73" t="n"/>
      <c r="L24" s="73" t="n"/>
      <c r="M24" s="73" t="n"/>
      <c r="N24" s="73" t="inlineStr">
        <is>
          <t>08-MAG-24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1178956</v>
      </c>
      <c r="C25" s="73" t="n">
        <v>502</v>
      </c>
      <c r="D25" s="73" t="inlineStr">
        <is>
          <t>Inventario Cat. 1</t>
        </is>
      </c>
      <c r="E25" s="73" t="inlineStr">
        <is>
          <t>BAAAAAHACA</t>
        </is>
      </c>
      <c r="F25" s="73" t="n"/>
      <c r="G25" s="73">
        <f>IF(F25="","",VLOOKUP(F25,Codici!$A$2:$B$38,2,FALSE()))</f>
        <v/>
      </c>
      <c r="H25" s="73" t="inlineStr">
        <is>
          <t>ibreria con elementi da 90, ante in vetro fumé</t>
        </is>
      </c>
      <c r="I25" s="73" t="n">
        <v>1317.6</v>
      </c>
      <c r="J25" s="73" t="n">
        <v>1464</v>
      </c>
      <c r="K25" s="73" t="n"/>
      <c r="L25" s="73" t="n"/>
      <c r="M25" s="73" t="n"/>
      <c r="N25" s="73" t="inlineStr">
        <is>
          <t>06-MAG-24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1178959</v>
      </c>
      <c r="C26" s="73" t="n">
        <v>503</v>
      </c>
      <c r="D26" s="73" t="inlineStr">
        <is>
          <t>Inventario Cat. 1</t>
        </is>
      </c>
      <c r="E26" s="73" t="inlineStr">
        <is>
          <t>BAAAAAHACA</t>
        </is>
      </c>
      <c r="F26" s="73" t="n"/>
      <c r="G26" s="73">
        <f>IF(F26="","",VLOOKUP(F26,Codici!$A$2:$B$38,2,FALSE()))</f>
        <v/>
      </c>
      <c r="H26" s="73" t="inlineStr">
        <is>
          <t>Libreria con elementi da 90 e 45, ante in vetro fumé</t>
        </is>
      </c>
      <c r="I26" s="73" t="n">
        <v>1098</v>
      </c>
      <c r="J26" s="73" t="n">
        <v>1220</v>
      </c>
      <c r="K26" s="73" t="n"/>
      <c r="L26" s="73" t="n"/>
      <c r="M26" s="73" t="n"/>
      <c r="N26" s="73" t="inlineStr">
        <is>
          <t>06-MAG-24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1178963</v>
      </c>
      <c r="C27" s="73" t="n">
        <v>504</v>
      </c>
      <c r="D27" s="73" t="inlineStr">
        <is>
          <t>Inventario Cat. 1</t>
        </is>
      </c>
      <c r="E27" s="73" t="inlineStr">
        <is>
          <t>BAAAAAHACA</t>
        </is>
      </c>
      <c r="F27" s="73" t="n"/>
      <c r="G27" s="73">
        <f>IF(F27="","",VLOOKUP(F27,Codici!$A$2:$B$38,2,FALSE()))</f>
        <v/>
      </c>
      <c r="H27" s="73" t="inlineStr">
        <is>
          <t>tavolo riunione con piano e basamento in legno</t>
        </is>
      </c>
      <c r="I27" s="73" t="n">
        <v>614.88</v>
      </c>
      <c r="J27" s="73" t="n">
        <v>683.2</v>
      </c>
      <c r="K27" s="73" t="n"/>
      <c r="L27" s="73" t="n"/>
      <c r="M27" s="73" t="n"/>
      <c r="N27" s="73" t="inlineStr">
        <is>
          <t>06-MAG-24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1178964</v>
      </c>
      <c r="C28" s="73" t="n">
        <v>505</v>
      </c>
      <c r="D28" s="73" t="inlineStr">
        <is>
          <t>Inventario Cat. 1</t>
        </is>
      </c>
      <c r="E28" s="73" t="inlineStr">
        <is>
          <t>BAAAAAHACA</t>
        </is>
      </c>
      <c r="F28" s="73" t="n"/>
      <c r="G28" s="73">
        <f>IF(F28="","",VLOOKUP(F28,Codici!$A$2:$B$38,2,FALSE()))</f>
        <v/>
      </c>
      <c r="H28" s="73" t="inlineStr">
        <is>
          <t>Libreria di tre elementi da 90 cm con in vetro</t>
        </is>
      </c>
      <c r="I28" s="73" t="n">
        <v>1866.6</v>
      </c>
      <c r="J28" s="73" t="n">
        <v>2074</v>
      </c>
      <c r="K28" s="73" t="n"/>
      <c r="L28" s="73" t="n"/>
      <c r="M28" s="73" t="n"/>
      <c r="N28" s="73" t="inlineStr">
        <is>
          <t>10-MAG-24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1178981</v>
      </c>
      <c r="C29" s="73" t="n">
        <v>506</v>
      </c>
      <c r="D29" s="73" t="inlineStr">
        <is>
          <t>Inventario Cat. 1</t>
        </is>
      </c>
      <c r="E29" s="73" t="inlineStr">
        <is>
          <t>BAAAAAHACA</t>
        </is>
      </c>
      <c r="F29" s="73" t="n"/>
      <c r="G29" s="73">
        <f>IF(F29="","",VLOOKUP(F29,Codici!$A$2:$B$38,2,FALSE()))</f>
        <v/>
      </c>
      <c r="H29" s="73" t="inlineStr">
        <is>
          <t>Scrivania rettangolare con appendice laterale</t>
        </is>
      </c>
      <c r="I29" s="73" t="n">
        <v>796.05</v>
      </c>
      <c r="J29" s="73" t="n">
        <v>884.5</v>
      </c>
      <c r="K29" s="73" t="n"/>
      <c r="L29" s="73" t="n"/>
      <c r="M29" s="73" t="n"/>
      <c r="N29" s="73" t="inlineStr">
        <is>
          <t>20-MAG-24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1178982</v>
      </c>
      <c r="C30" s="73" t="n">
        <v>507</v>
      </c>
      <c r="D30" s="73" t="inlineStr">
        <is>
          <t>Inventario Cat. 1</t>
        </is>
      </c>
      <c r="E30" s="73" t="inlineStr">
        <is>
          <t>BAAAAAHACA</t>
        </is>
      </c>
      <c r="F30" s="73" t="n"/>
      <c r="G30" s="73">
        <f>IF(F30="","",VLOOKUP(F30,Codici!$A$2:$B$38,2,FALSE()))</f>
        <v/>
      </c>
      <c r="H30" s="73" t="inlineStr">
        <is>
          <t>Scrivania rettangolare con appendice laterale</t>
        </is>
      </c>
      <c r="I30" s="73" t="n">
        <v>796.05</v>
      </c>
      <c r="J30" s="73" t="n">
        <v>884.5</v>
      </c>
      <c r="K30" s="73" t="n"/>
      <c r="L30" s="73" t="n"/>
      <c r="M30" s="73" t="n"/>
      <c r="N30" s="73" t="inlineStr">
        <is>
          <t>20-MAG-24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1178983</v>
      </c>
      <c r="C31" s="73" t="n">
        <v>508</v>
      </c>
      <c r="D31" s="73" t="inlineStr">
        <is>
          <t>Inventario Cat. 1</t>
        </is>
      </c>
      <c r="E31" s="73" t="inlineStr">
        <is>
          <t>BAAAAAHACA</t>
        </is>
      </c>
      <c r="F31" s="73" t="n"/>
      <c r="G31" s="73">
        <f>IF(F31="","",VLOOKUP(F31,Codici!$A$2:$B$38,2,FALSE()))</f>
        <v/>
      </c>
      <c r="H31" s="73" t="inlineStr">
        <is>
          <t>Libreria  da tre elementi di 45cm e 90 cm con ante in vetro fumé</t>
        </is>
      </c>
      <c r="I31" s="73" t="n">
        <v>1098</v>
      </c>
      <c r="J31" s="73" t="n">
        <v>1220</v>
      </c>
      <c r="K31" s="73" t="n"/>
      <c r="L31" s="73" t="n"/>
      <c r="M31" s="73" t="n"/>
      <c r="N31" s="73" t="inlineStr">
        <is>
          <t>20-MAG-24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1178984</v>
      </c>
      <c r="C32" s="73" t="n">
        <v>509</v>
      </c>
      <c r="D32" s="73" t="inlineStr">
        <is>
          <t>Inventario Cat. 1</t>
        </is>
      </c>
      <c r="E32" s="73" t="inlineStr">
        <is>
          <t>BAAAAAHACA</t>
        </is>
      </c>
      <c r="F32" s="73" t="n"/>
      <c r="G32" s="73">
        <f>IF(F32="","",VLOOKUP(F32,Codici!$A$2:$B$38,2,FALSE()))</f>
        <v/>
      </c>
      <c r="H32" s="73" t="inlineStr">
        <is>
          <t>Libreria  da tre elementi di 45cm e 90 cm con ante in vetro fumé</t>
        </is>
      </c>
      <c r="I32" s="73" t="n">
        <v>1098</v>
      </c>
      <c r="J32" s="73" t="n">
        <v>1220</v>
      </c>
      <c r="K32" s="73" t="n"/>
      <c r="L32" s="73" t="n"/>
      <c r="M32" s="73" t="n"/>
      <c r="N32" s="73" t="inlineStr">
        <is>
          <t>20-MAG-24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1178985</v>
      </c>
      <c r="C33" s="73" t="n">
        <v>510</v>
      </c>
      <c r="D33" s="73" t="inlineStr">
        <is>
          <t>Inventario Cat. 1</t>
        </is>
      </c>
      <c r="E33" s="73" t="inlineStr">
        <is>
          <t>BAAAAAHACA</t>
        </is>
      </c>
      <c r="F33" s="73" t="n"/>
      <c r="G33" s="73">
        <f>IF(F33="","",VLOOKUP(F33,Codici!$A$2:$B$38,2,FALSE()))</f>
        <v/>
      </c>
      <c r="H33" s="73" t="inlineStr">
        <is>
          <t>Scrivania rettangolare con gamba in legno e piano in vetro</t>
        </is>
      </c>
      <c r="I33" s="73" t="n">
        <v>1800.72</v>
      </c>
      <c r="J33" s="73" t="n">
        <v>2000.8</v>
      </c>
      <c r="K33" s="73" t="n"/>
      <c r="L33" s="73" t="n"/>
      <c r="M33" s="73" t="n"/>
      <c r="N33" s="73" t="inlineStr">
        <is>
          <t>29-MAG-24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1179161</v>
      </c>
      <c r="C34" s="73" t="n">
        <v>511</v>
      </c>
      <c r="D34" s="73" t="inlineStr">
        <is>
          <t>Inventario Cat. 1</t>
        </is>
      </c>
      <c r="E34" s="73" t="inlineStr">
        <is>
          <t>BAAAAAHACA</t>
        </is>
      </c>
      <c r="F34" s="73" t="n"/>
      <c r="G34" s="73">
        <f>IF(F34="","",VLOOKUP(F34,Codici!$A$2:$B$38,2,FALSE()))</f>
        <v/>
      </c>
      <c r="H34" s="73" t="inlineStr">
        <is>
          <t>Tavolo da riunione serie Kamos</t>
        </is>
      </c>
      <c r="I34" s="73" t="n">
        <v>610</v>
      </c>
      <c r="J34" s="73" t="n">
        <v>610</v>
      </c>
      <c r="K34" s="73" t="n"/>
      <c r="L34" s="73" t="n"/>
      <c r="M34" s="73" t="n"/>
      <c r="N34" s="73" t="inlineStr">
        <is>
          <t>29-LUG-24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1179182</v>
      </c>
      <c r="C35" s="73" t="n">
        <v>512</v>
      </c>
      <c r="D35" s="73" t="inlineStr">
        <is>
          <t>Inventario Cat. 1</t>
        </is>
      </c>
      <c r="E35" s="73" t="inlineStr">
        <is>
          <t>BAAAAAGAAA</t>
        </is>
      </c>
      <c r="F35" s="73" t="n"/>
      <c r="G35" s="73">
        <f>IF(F35="","",VLOOKUP(F35,Codici!$A$2:$B$38,2,FALSE()))</f>
        <v/>
      </c>
      <c r="H35" s="73" t="inlineStr">
        <is>
          <t>Motosega Shindaiwa 251 TS</t>
        </is>
      </c>
      <c r="I35" s="73" t="n">
        <v>575</v>
      </c>
      <c r="J35" s="73" t="n">
        <v>575</v>
      </c>
      <c r="K35" s="73" t="n"/>
      <c r="L35" s="73" t="n"/>
      <c r="M35" s="73" t="n"/>
      <c r="N35" s="73" t="inlineStr">
        <is>
          <t>30-SET-24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1179183</v>
      </c>
      <c r="C36" s="73" t="n">
        <v>513</v>
      </c>
      <c r="D36" s="73" t="inlineStr">
        <is>
          <t>Inventario Cat. 1</t>
        </is>
      </c>
      <c r="E36" s="73" t="inlineStr">
        <is>
          <t>BAAAAAGAAA</t>
        </is>
      </c>
      <c r="F36" s="73" t="n"/>
      <c r="G36" s="73">
        <f>IF(F36="","",VLOOKUP(F36,Codici!$A$2:$B$38,2,FALSE()))</f>
        <v/>
      </c>
      <c r="H36" s="73" t="inlineStr">
        <is>
          <t>Motosega Shindaiwa 251 TS</t>
        </is>
      </c>
      <c r="I36" s="73" t="n">
        <v>575</v>
      </c>
      <c r="J36" s="73" t="n">
        <v>575</v>
      </c>
      <c r="K36" s="73" t="n"/>
      <c r="L36" s="73" t="n"/>
      <c r="M36" s="73" t="n"/>
      <c r="N36" s="73" t="inlineStr">
        <is>
          <t>30-SET-24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1179186</v>
      </c>
      <c r="C37" s="73" t="n">
        <v>514</v>
      </c>
      <c r="D37" s="73" t="inlineStr">
        <is>
          <t>Inventario Cat. 1</t>
        </is>
      </c>
      <c r="E37" s="73" t="inlineStr">
        <is>
          <t>BAAAAAGAAA</t>
        </is>
      </c>
      <c r="F37" s="73" t="n"/>
      <c r="G37" s="73">
        <f>IF(F37="","",VLOOKUP(F37,Codici!$A$2:$B$38,2,FALSE()))</f>
        <v/>
      </c>
      <c r="H37" s="73" t="inlineStr">
        <is>
          <t>Decespugliatore Shindaiwa 3T263</t>
        </is>
      </c>
      <c r="I37" s="73" t="n">
        <v>565</v>
      </c>
      <c r="J37" s="73" t="n">
        <v>565</v>
      </c>
      <c r="K37" s="73" t="n"/>
      <c r="L37" s="73" t="n"/>
      <c r="M37" s="73" t="n"/>
      <c r="N37" s="73" t="inlineStr">
        <is>
          <t>30-SET-24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1179187</v>
      </c>
      <c r="C38" s="73" t="n">
        <v>515</v>
      </c>
      <c r="D38" s="73" t="inlineStr">
        <is>
          <t>Inventario Cat. 1</t>
        </is>
      </c>
      <c r="E38" s="73" t="inlineStr">
        <is>
          <t>BAAAAAGAAA</t>
        </is>
      </c>
      <c r="F38" s="73" t="n"/>
      <c r="G38" s="73">
        <f>IF(F38="","",VLOOKUP(F38,Codici!$A$2:$B$38,2,FALSE()))</f>
        <v/>
      </c>
      <c r="H38" s="73" t="inlineStr">
        <is>
          <t>Decespugliatore Shindaiwa T303</t>
        </is>
      </c>
      <c r="I38" s="73" t="n">
        <v>890.6</v>
      </c>
      <c r="J38" s="73" t="n">
        <v>890.6</v>
      </c>
      <c r="K38" s="73" t="n"/>
      <c r="L38" s="73" t="n"/>
      <c r="M38" s="73" t="n"/>
      <c r="N38" s="73" t="inlineStr">
        <is>
          <t>30-SET-24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1179188</v>
      </c>
      <c r="C39" s="73" t="n">
        <v>516</v>
      </c>
      <c r="D39" s="73" t="inlineStr">
        <is>
          <t>Inventario Cat. 1</t>
        </is>
      </c>
      <c r="E39" s="73" t="inlineStr">
        <is>
          <t>BAAAAAGAAA</t>
        </is>
      </c>
      <c r="F39" s="73" t="n"/>
      <c r="G39" s="73">
        <f>IF(F39="","",VLOOKUP(F39,Codici!$A$2:$B$38,2,FALSE()))</f>
        <v/>
      </c>
      <c r="H39" s="73" t="inlineStr">
        <is>
          <t>Decespugliatore Shindaiwa T303</t>
        </is>
      </c>
      <c r="I39" s="73" t="n">
        <v>890.6</v>
      </c>
      <c r="J39" s="73" t="n">
        <v>890.6</v>
      </c>
      <c r="K39" s="73" t="n"/>
      <c r="L39" s="73" t="n"/>
      <c r="M39" s="73" t="n"/>
      <c r="N39" s="73" t="inlineStr">
        <is>
          <t>30-SET-24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1179274</v>
      </c>
      <c r="C40" s="73" t="n">
        <v>517</v>
      </c>
      <c r="D40" s="73" t="inlineStr">
        <is>
          <t>Inventario Cat. 1</t>
        </is>
      </c>
      <c r="E40" s="73" t="inlineStr">
        <is>
          <t>BAAAAAGAAA</t>
        </is>
      </c>
      <c r="F40" s="73" t="n"/>
      <c r="G40" s="73">
        <f>IF(F40="","",VLOOKUP(F40,Codici!$A$2:$B$38,2,FALSE()))</f>
        <v/>
      </c>
      <c r="H40" s="73" t="inlineStr">
        <is>
          <t>Decespugliatore Oleomac BC 430-S matr. 8559380029</t>
        </is>
      </c>
      <c r="I40" s="73" t="n">
        <v>717</v>
      </c>
      <c r="J40" s="73" t="n">
        <v>717</v>
      </c>
      <c r="K40" s="73" t="n"/>
      <c r="L40" s="73" t="n"/>
      <c r="M40" s="73" t="n"/>
      <c r="N40" s="73" t="inlineStr">
        <is>
          <t>21-OTT-24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1179275</v>
      </c>
      <c r="C41" s="73" t="n">
        <v>518</v>
      </c>
      <c r="D41" s="73" t="inlineStr">
        <is>
          <t>Inventario Cat. 1</t>
        </is>
      </c>
      <c r="E41" s="73" t="inlineStr">
        <is>
          <t>BAAAAAGAAA</t>
        </is>
      </c>
      <c r="F41" s="73" t="n"/>
      <c r="G41" s="73">
        <f>IF(F41="","",VLOOKUP(F41,Codici!$A$2:$B$38,2,FALSE()))</f>
        <v/>
      </c>
      <c r="H41" s="73" t="inlineStr">
        <is>
          <t>Decespugliatore Oleomac BC 430-S matr. 2937160827</t>
        </is>
      </c>
      <c r="I41" s="73" t="n">
        <v>570</v>
      </c>
      <c r="J41" s="73" t="n">
        <v>570</v>
      </c>
      <c r="K41" s="73" t="n"/>
      <c r="L41" s="73" t="n"/>
      <c r="M41" s="73" t="n"/>
      <c r="N41" s="73" t="inlineStr">
        <is>
          <t>21-OTT-24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1179276</v>
      </c>
      <c r="C42" s="73" t="n">
        <v>519</v>
      </c>
      <c r="D42" s="73" t="inlineStr">
        <is>
          <t>Inventario Cat. 1</t>
        </is>
      </c>
      <c r="E42" s="73" t="inlineStr">
        <is>
          <t>BAAAAAGAAA</t>
        </is>
      </c>
      <c r="F42" s="73" t="n"/>
      <c r="G42" s="73">
        <f>IF(F42="","",VLOOKUP(F42,Codici!$A$2:$B$38,2,FALSE()))</f>
        <v/>
      </c>
      <c r="H42" s="73" t="inlineStr">
        <is>
          <t>Decespugliatore Oleomac 441 S Sparta matr. 8610497135</t>
        </is>
      </c>
      <c r="I42" s="73" t="n">
        <v>516</v>
      </c>
      <c r="J42" s="73" t="n">
        <v>516</v>
      </c>
      <c r="K42" s="73" t="n"/>
      <c r="L42" s="73" t="n"/>
      <c r="M42" s="73" t="n"/>
      <c r="N42" s="73" t="inlineStr">
        <is>
          <t>21-OTT-24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1179279</v>
      </c>
      <c r="C43" s="73" t="n">
        <v>520</v>
      </c>
      <c r="D43" s="73" t="inlineStr">
        <is>
          <t>Inventario Cat. 1</t>
        </is>
      </c>
      <c r="E43" s="73" t="inlineStr">
        <is>
          <t>BAAAAAGAAA</t>
        </is>
      </c>
      <c r="F43" s="73" t="n"/>
      <c r="G43" s="73">
        <f>IF(F43="","",VLOOKUP(F43,Codici!$A$2:$B$38,2,FALSE()))</f>
        <v/>
      </c>
      <c r="H43" s="73" t="inlineStr">
        <is>
          <t>Decespugliatore Oleomac BCH 500 T matr. 7892093573</t>
        </is>
      </c>
      <c r="I43" s="73" t="n">
        <v>539</v>
      </c>
      <c r="J43" s="73" t="n">
        <v>539</v>
      </c>
      <c r="K43" s="73" t="n"/>
      <c r="L43" s="73" t="n"/>
      <c r="M43" s="73" t="n"/>
      <c r="N43" s="73" t="inlineStr">
        <is>
          <t>21-OTT-24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1179280</v>
      </c>
      <c r="C44" s="73" t="n">
        <v>521</v>
      </c>
      <c r="D44" s="73" t="inlineStr">
        <is>
          <t>Inventario Cat. 1</t>
        </is>
      </c>
      <c r="E44" s="73" t="inlineStr">
        <is>
          <t>BAAAAAGAAA</t>
        </is>
      </c>
      <c r="F44" s="73" t="n"/>
      <c r="G44" s="73">
        <f>IF(F44="","",VLOOKUP(F44,Codici!$A$2:$B$38,2,FALSE()))</f>
        <v/>
      </c>
      <c r="H44" s="73" t="inlineStr">
        <is>
          <t>Decespugliatore Kawasaki TJ 45 E M Bluebird</t>
        </is>
      </c>
      <c r="I44" s="73" t="n">
        <v>555.01</v>
      </c>
      <c r="J44" s="73" t="n">
        <v>555.01</v>
      </c>
      <c r="K44" s="73" t="n"/>
      <c r="L44" s="73" t="n"/>
      <c r="M44" s="73" t="n"/>
      <c r="N44" s="73" t="inlineStr">
        <is>
          <t>21-OTT-24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1179281</v>
      </c>
      <c r="C45" s="73" t="n">
        <v>522</v>
      </c>
      <c r="D45" s="73" t="inlineStr">
        <is>
          <t>Inventario Cat. 1</t>
        </is>
      </c>
      <c r="E45" s="73" t="inlineStr">
        <is>
          <t>BAAAAAGAAA</t>
        </is>
      </c>
      <c r="F45" s="73" t="n"/>
      <c r="G45" s="73">
        <f>IF(F45="","",VLOOKUP(F45,Codici!$A$2:$B$38,2,FALSE()))</f>
        <v/>
      </c>
      <c r="H45" s="73" t="inlineStr">
        <is>
          <t>Decespugliatore Kawasaki TJ 53 E M Bluebird</t>
        </is>
      </c>
      <c r="I45" s="73" t="n">
        <v>610</v>
      </c>
      <c r="J45" s="73" t="n">
        <v>610</v>
      </c>
      <c r="K45" s="73" t="n"/>
      <c r="L45" s="73" t="n"/>
      <c r="M45" s="73" t="n"/>
      <c r="N45" s="73" t="inlineStr">
        <is>
          <t>21-OTT-24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1179282</v>
      </c>
      <c r="C46" s="73" t="n">
        <v>523</v>
      </c>
      <c r="D46" s="73" t="inlineStr">
        <is>
          <t>Inventario Cat. 1</t>
        </is>
      </c>
      <c r="E46" s="73" t="inlineStr">
        <is>
          <t>BAAAAAGAAA</t>
        </is>
      </c>
      <c r="F46" s="73" t="n"/>
      <c r="G46" s="73">
        <f>IF(F46="","",VLOOKUP(F46,Codici!$A$2:$B$38,2,FALSE()))</f>
        <v/>
      </c>
      <c r="H46" s="73" t="inlineStr">
        <is>
          <t>Decespugliatore Kawasaki TJ 53 Bluebird versione PRO</t>
        </is>
      </c>
      <c r="I46" s="73" t="n">
        <v>665</v>
      </c>
      <c r="J46" s="73" t="n">
        <v>665</v>
      </c>
      <c r="K46" s="73" t="n"/>
      <c r="L46" s="73" t="n"/>
      <c r="M46" s="73" t="n"/>
      <c r="N46" s="73" t="inlineStr">
        <is>
          <t>21-OTT-24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1179306</v>
      </c>
      <c r="C47" s="73" t="n">
        <v>524</v>
      </c>
      <c r="D47" s="73" t="inlineStr">
        <is>
          <t>Inventario Cat. 1</t>
        </is>
      </c>
      <c r="E47" s="73" t="inlineStr">
        <is>
          <t>BAAAAAGAAA</t>
        </is>
      </c>
      <c r="F47" s="73" t="n"/>
      <c r="G47" s="73">
        <f>IF(F47="","",VLOOKUP(F47,Codici!$A$2:$B$38,2,FALSE()))</f>
        <v/>
      </c>
      <c r="H47" s="73" t="inlineStr">
        <is>
          <t>PC LENOVO Tower</t>
        </is>
      </c>
      <c r="I47" s="73" t="n">
        <v>793</v>
      </c>
      <c r="J47" s="73" t="n">
        <v>793</v>
      </c>
      <c r="K47" s="73" t="n"/>
      <c r="L47" s="73" t="n"/>
      <c r="M47" s="73" t="n"/>
      <c r="N47" s="73" t="inlineStr">
        <is>
          <t>04-NOV-24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1179307</v>
      </c>
      <c r="C48" s="73" t="n">
        <v>525</v>
      </c>
      <c r="D48" s="73" t="inlineStr">
        <is>
          <t>Inventario Cat. 1</t>
        </is>
      </c>
      <c r="E48" s="73" t="inlineStr">
        <is>
          <t>BAAAAAGAAA</t>
        </is>
      </c>
      <c r="F48" s="73" t="n"/>
      <c r="G48" s="73">
        <f>IF(F48="","",VLOOKUP(F48,Codici!$A$2:$B$38,2,FALSE()))</f>
        <v/>
      </c>
      <c r="H48" s="73" t="inlineStr">
        <is>
          <t>Personal Computer Lenovo Mini</t>
        </is>
      </c>
      <c r="I48" s="73" t="n">
        <v>671</v>
      </c>
      <c r="J48" s="73" t="n">
        <v>671</v>
      </c>
      <c r="K48" s="73" t="n"/>
      <c r="L48" s="73" t="n"/>
      <c r="M48" s="73" t="n"/>
      <c r="N48" s="73" t="inlineStr">
        <is>
          <t>04-NOV-24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1179318</v>
      </c>
      <c r="C49" s="73" t="n">
        <v>526</v>
      </c>
      <c r="D49" s="73" t="inlineStr">
        <is>
          <t>Inventario Cat. 1</t>
        </is>
      </c>
      <c r="E49" s="73" t="inlineStr">
        <is>
          <t>BAAAAAGAAA</t>
        </is>
      </c>
      <c r="F49" s="73" t="n"/>
      <c r="G49" s="73">
        <f>IF(F49="","",VLOOKUP(F49,Codici!$A$2:$B$38,2,FALSE()))</f>
        <v/>
      </c>
      <c r="H49" s="73" t="inlineStr">
        <is>
          <t>Motosega Stilh MS 261 C</t>
        </is>
      </c>
      <c r="I49" s="73" t="n">
        <v>1039.44</v>
      </c>
      <c r="J49" s="73" t="n">
        <v>1039.44</v>
      </c>
      <c r="K49" s="73" t="n"/>
      <c r="L49" s="73" t="n"/>
      <c r="M49" s="73" t="n"/>
      <c r="N49" s="73" t="inlineStr">
        <is>
          <t>11-NOV-24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1179319</v>
      </c>
      <c r="C50" s="73" t="n">
        <v>527</v>
      </c>
      <c r="D50" s="73" t="inlineStr">
        <is>
          <t>Inventario Cat. 1</t>
        </is>
      </c>
      <c r="E50" s="73" t="inlineStr">
        <is>
          <t>BAAAAAGAAA</t>
        </is>
      </c>
      <c r="F50" s="73" t="n"/>
      <c r="G50" s="73">
        <f>IF(F50="","",VLOOKUP(F50,Codici!$A$2:$B$38,2,FALSE()))</f>
        <v/>
      </c>
      <c r="H50" s="73" t="inlineStr">
        <is>
          <t>Motosega Stilh MS 261 C</t>
        </is>
      </c>
      <c r="I50" s="73" t="n">
        <v>1039.44</v>
      </c>
      <c r="J50" s="73" t="n">
        <v>1039.44</v>
      </c>
      <c r="K50" s="73" t="n"/>
      <c r="L50" s="73" t="n"/>
      <c r="M50" s="73" t="n"/>
      <c r="N50" s="73" t="inlineStr">
        <is>
          <t>11-NOV-24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1179320</v>
      </c>
      <c r="C51" s="73" t="n">
        <v>528</v>
      </c>
      <c r="D51" s="73" t="inlineStr">
        <is>
          <t>Inventario Cat. 1</t>
        </is>
      </c>
      <c r="E51" s="73" t="inlineStr">
        <is>
          <t>BAAAAAGAAA</t>
        </is>
      </c>
      <c r="F51" s="73" t="n"/>
      <c r="G51" s="73">
        <f>IF(F51="","",VLOOKUP(F51,Codici!$A$2:$B$38,2,FALSE()))</f>
        <v/>
      </c>
      <c r="H51" s="73" t="inlineStr">
        <is>
          <t>Motosega STIHL  MS 271</t>
        </is>
      </c>
      <c r="I51" s="73" t="n">
        <v>701.5</v>
      </c>
      <c r="J51" s="73" t="n">
        <v>701.5</v>
      </c>
      <c r="K51" s="73" t="n"/>
      <c r="L51" s="73" t="n"/>
      <c r="M51" s="73" t="n"/>
      <c r="N51" s="73" t="inlineStr">
        <is>
          <t>11-NOV-24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1179321</v>
      </c>
      <c r="C52" s="73" t="n">
        <v>529</v>
      </c>
      <c r="D52" s="73" t="inlineStr">
        <is>
          <t>Inventario Cat. 1</t>
        </is>
      </c>
      <c r="E52" s="73" t="inlineStr">
        <is>
          <t>BAAAAAGAAA</t>
        </is>
      </c>
      <c r="F52" s="73" t="n"/>
      <c r="G52" s="73">
        <f>IF(F52="","",VLOOKUP(F52,Codici!$A$2:$B$38,2,FALSE()))</f>
        <v/>
      </c>
      <c r="H52" s="73" t="inlineStr">
        <is>
          <t>Decespugliatore Stilh FS 461</t>
        </is>
      </c>
      <c r="I52" s="73" t="n">
        <v>1000.4</v>
      </c>
      <c r="J52" s="73" t="n">
        <v>1000.4</v>
      </c>
      <c r="K52" s="73" t="n"/>
      <c r="L52" s="73" t="n"/>
      <c r="M52" s="73" t="n"/>
      <c r="N52" s="73" t="inlineStr">
        <is>
          <t>11-NOV-24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1179322</v>
      </c>
      <c r="C53" s="73" t="n">
        <v>530</v>
      </c>
      <c r="D53" s="73" t="inlineStr">
        <is>
          <t>Inventario Cat. 1</t>
        </is>
      </c>
      <c r="E53" s="73" t="inlineStr">
        <is>
          <t>BAAAAAGAAA</t>
        </is>
      </c>
      <c r="F53" s="73" t="n"/>
      <c r="G53" s="73">
        <f>IF(F53="","",VLOOKUP(F53,Codici!$A$2:$B$38,2,FALSE()))</f>
        <v/>
      </c>
      <c r="H53" s="73" t="inlineStr">
        <is>
          <t>Decespugliatore Stilh FS 461</t>
        </is>
      </c>
      <c r="I53" s="73" t="n">
        <v>1000.4</v>
      </c>
      <c r="J53" s="73" t="n">
        <v>1000.4</v>
      </c>
      <c r="K53" s="73" t="n"/>
      <c r="L53" s="73" t="n"/>
      <c r="M53" s="73" t="n"/>
      <c r="N53" s="73" t="inlineStr">
        <is>
          <t>11-NOV-24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1179323</v>
      </c>
      <c r="C54" s="73" t="n">
        <v>531</v>
      </c>
      <c r="D54" s="73" t="inlineStr">
        <is>
          <t>Inventario Cat. 1</t>
        </is>
      </c>
      <c r="E54" s="73" t="inlineStr">
        <is>
          <t>BAAAAAGAAA</t>
        </is>
      </c>
      <c r="F54" s="73" t="n"/>
      <c r="G54" s="73">
        <f>IF(F54="","",VLOOKUP(F54,Codici!$A$2:$B$38,2,FALSE()))</f>
        <v/>
      </c>
      <c r="H54" s="73" t="inlineStr">
        <is>
          <t>Motosega HUSQUARNA MOD 525 C</t>
        </is>
      </c>
      <c r="I54" s="73" t="n">
        <v>555.1</v>
      </c>
      <c r="J54" s="73" t="n">
        <v>555.1</v>
      </c>
      <c r="K54" s="73" t="n"/>
      <c r="L54" s="73" t="n"/>
      <c r="M54" s="73" t="n"/>
      <c r="N54" s="73" t="inlineStr">
        <is>
          <t>12-NOV-24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1179324</v>
      </c>
      <c r="C55" s="73" t="n">
        <v>532</v>
      </c>
      <c r="D55" s="73" t="inlineStr">
        <is>
          <t>Inventario Cat. 1</t>
        </is>
      </c>
      <c r="E55" s="73" t="inlineStr">
        <is>
          <t>BAAAAAGAAA</t>
        </is>
      </c>
      <c r="F55" s="73" t="n"/>
      <c r="G55" s="73">
        <f>IF(F55="","",VLOOKUP(F55,Codici!$A$2:$B$38,2,FALSE()))</f>
        <v/>
      </c>
      <c r="H55" s="73" t="inlineStr">
        <is>
          <t>Motosega HUSQUARNA MOD 525 C</t>
        </is>
      </c>
      <c r="I55" s="73" t="n">
        <v>555.1</v>
      </c>
      <c r="J55" s="73" t="n">
        <v>555.1</v>
      </c>
      <c r="K55" s="73" t="n"/>
      <c r="L55" s="73" t="n"/>
      <c r="M55" s="73" t="n"/>
      <c r="N55" s="73" t="inlineStr">
        <is>
          <t>12-NOV-24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1179325</v>
      </c>
      <c r="C56" s="73" t="n">
        <v>533</v>
      </c>
      <c r="D56" s="73" t="inlineStr">
        <is>
          <t>Inventario Cat. 1</t>
        </is>
      </c>
      <c r="E56" s="73" t="inlineStr">
        <is>
          <t>BAAAAAGAAA</t>
        </is>
      </c>
      <c r="F56" s="73" t="n"/>
      <c r="G56" s="73">
        <f>IF(F56="","",VLOOKUP(F56,Codici!$A$2:$B$38,2,FALSE()))</f>
        <v/>
      </c>
      <c r="H56" s="73" t="inlineStr">
        <is>
          <t>Motosega HUSQUARNA MOD 525 C</t>
        </is>
      </c>
      <c r="I56" s="73" t="n">
        <v>555.1</v>
      </c>
      <c r="J56" s="73" t="n">
        <v>555.1</v>
      </c>
      <c r="K56" s="73" t="n"/>
      <c r="L56" s="73" t="n"/>
      <c r="M56" s="73" t="n"/>
      <c r="N56" s="73" t="inlineStr">
        <is>
          <t>12-NOV-24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1179330</v>
      </c>
      <c r="C57" s="73" t="n">
        <v>534</v>
      </c>
      <c r="D57" s="73" t="inlineStr">
        <is>
          <t>Inventario Cat. 1</t>
        </is>
      </c>
      <c r="E57" s="73" t="inlineStr">
        <is>
          <t>BAAAAAGAAA</t>
        </is>
      </c>
      <c r="F57" s="73" t="n"/>
      <c r="G57" s="73">
        <f>IF(F57="","",VLOOKUP(F57,Codici!$A$2:$B$38,2,FALSE()))</f>
        <v/>
      </c>
      <c r="H57" s="73" t="inlineStr">
        <is>
          <t>Motosega HUSQUARNA MOD 450</t>
        </is>
      </c>
      <c r="I57" s="73" t="n">
        <v>613.66</v>
      </c>
      <c r="J57" s="73" t="n">
        <v>613.66</v>
      </c>
      <c r="K57" s="73" t="n"/>
      <c r="L57" s="73" t="n"/>
      <c r="M57" s="73" t="n"/>
      <c r="N57" s="73" t="inlineStr">
        <is>
          <t>12-NOV-24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1179331</v>
      </c>
      <c r="C58" s="73" t="n">
        <v>535</v>
      </c>
      <c r="D58" s="73" t="inlineStr">
        <is>
          <t>Inventario Cat. 1</t>
        </is>
      </c>
      <c r="E58" s="73" t="inlineStr">
        <is>
          <t>BAAAAAGAAA</t>
        </is>
      </c>
      <c r="F58" s="73" t="n"/>
      <c r="G58" s="73">
        <f>IF(F58="","",VLOOKUP(F58,Codici!$A$2:$B$38,2,FALSE()))</f>
        <v/>
      </c>
      <c r="H58" s="73" t="inlineStr">
        <is>
          <t>Motosega HUSQUARNA MOD 450</t>
        </is>
      </c>
      <c r="I58" s="73" t="n">
        <v>613.66</v>
      </c>
      <c r="J58" s="73" t="n">
        <v>613.66</v>
      </c>
      <c r="K58" s="73" t="n"/>
      <c r="L58" s="73" t="n"/>
      <c r="M58" s="73" t="n"/>
      <c r="N58" s="73" t="inlineStr">
        <is>
          <t>12-NOV-24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1179332</v>
      </c>
      <c r="C59" s="73" t="n">
        <v>536</v>
      </c>
      <c r="D59" s="73" t="inlineStr">
        <is>
          <t>Inventario Cat. 1</t>
        </is>
      </c>
      <c r="E59" s="73" t="inlineStr">
        <is>
          <t>BAAAAAGAAA</t>
        </is>
      </c>
      <c r="F59" s="73" t="n"/>
      <c r="G59" s="73">
        <f>IF(F59="","",VLOOKUP(F59,Codici!$A$2:$B$38,2,FALSE()))</f>
        <v/>
      </c>
      <c r="H59" s="73" t="inlineStr">
        <is>
          <t>Motosega HUSQUARNA MOD 450</t>
        </is>
      </c>
      <c r="I59" s="73" t="n">
        <v>613.66</v>
      </c>
      <c r="J59" s="73" t="n">
        <v>613.66</v>
      </c>
      <c r="K59" s="73" t="n"/>
      <c r="L59" s="73" t="n"/>
      <c r="M59" s="73" t="n"/>
      <c r="N59" s="73" t="inlineStr">
        <is>
          <t>12-NOV-24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1179333</v>
      </c>
      <c r="C60" s="73" t="n">
        <v>537</v>
      </c>
      <c r="D60" s="73" t="inlineStr">
        <is>
          <t>Inventario Cat. 1</t>
        </is>
      </c>
      <c r="E60" s="73" t="inlineStr">
        <is>
          <t>BAAAAAGAAA</t>
        </is>
      </c>
      <c r="F60" s="73" t="n"/>
      <c r="G60" s="73">
        <f>IF(F60="","",VLOOKUP(F60,Codici!$A$2:$B$38,2,FALSE()))</f>
        <v/>
      </c>
      <c r="H60" s="73" t="inlineStr">
        <is>
          <t>Potatore Husquwarna 525 PSS</t>
        </is>
      </c>
      <c r="I60" s="73" t="n">
        <v>993.08</v>
      </c>
      <c r="J60" s="73" t="n">
        <v>993.08</v>
      </c>
      <c r="K60" s="73" t="n"/>
      <c r="L60" s="73" t="n"/>
      <c r="M60" s="73" t="n"/>
      <c r="N60" s="73" t="inlineStr">
        <is>
          <t>12-NOV-24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1179361</v>
      </c>
      <c r="C61" s="73" t="n">
        <v>538</v>
      </c>
      <c r="D61" s="73" t="inlineStr">
        <is>
          <t>Inventario Cat. 1</t>
        </is>
      </c>
      <c r="E61" s="73" t="inlineStr">
        <is>
          <t>BAAAAAGAAA</t>
        </is>
      </c>
      <c r="F61" s="73" t="n"/>
      <c r="G61" s="73">
        <f>IF(F61="","",VLOOKUP(F61,Codici!$A$2:$B$38,2,FALSE()))</f>
        <v/>
      </c>
      <c r="H61" s="73" t="inlineStr">
        <is>
          <t>Trapano a colonna</t>
        </is>
      </c>
      <c r="I61" s="73" t="n">
        <v>578.28</v>
      </c>
      <c r="J61" s="73" t="n">
        <v>578.28</v>
      </c>
      <c r="K61" s="73" t="n"/>
      <c r="L61" s="73" t="n"/>
      <c r="M61" s="73" t="n"/>
      <c r="N61" s="73" t="inlineStr">
        <is>
          <t>21-NOV-24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1179364</v>
      </c>
      <c r="C62" s="73" t="n">
        <v>539</v>
      </c>
      <c r="D62" s="73" t="inlineStr">
        <is>
          <t>Inventario Cat. 1</t>
        </is>
      </c>
      <c r="E62" s="73" t="inlineStr">
        <is>
          <t>BAAAAAGAAA</t>
        </is>
      </c>
      <c r="F62" s="73" t="n"/>
      <c r="G62" s="73">
        <f>IF(F62="","",VLOOKUP(F62,Codici!$A$2:$B$38,2,FALSE()))</f>
        <v/>
      </c>
      <c r="H62" s="73" t="inlineStr">
        <is>
          <t>Skorpio levigatrice</t>
        </is>
      </c>
      <c r="I62" s="73" t="n">
        <v>701.5</v>
      </c>
      <c r="J62" s="73" t="n">
        <v>701.5</v>
      </c>
      <c r="K62" s="73" t="n"/>
      <c r="L62" s="73" t="n"/>
      <c r="M62" s="73" t="n"/>
      <c r="N62" s="73" t="inlineStr">
        <is>
          <t>15-NOV-24</t>
        </is>
      </c>
      <c r="O62" s="73" t="n"/>
      <c r="P62" s="73" t="n"/>
      <c r="Q62" s="73" t="n"/>
      <c r="R62" s="73" t="n"/>
      <c r="S62" s="73" t="n"/>
    </row>
    <row r="63">
      <c r="A63" s="73" t="n">
        <v>2025</v>
      </c>
      <c r="B63" s="73" t="n">
        <v>1179366</v>
      </c>
      <c r="C63" s="73" t="n">
        <v>540</v>
      </c>
      <c r="D63" s="73" t="inlineStr">
        <is>
          <t>Inventario Cat. 1</t>
        </is>
      </c>
      <c r="E63" s="73" t="inlineStr">
        <is>
          <t>BAAAAAGAAA</t>
        </is>
      </c>
      <c r="F63" s="73" t="n"/>
      <c r="G63" s="73">
        <f>IF(F63="","",VLOOKUP(F63,Codici!$A$2:$B$38,2,FALSE()))</f>
        <v/>
      </c>
      <c r="H63" s="73" t="inlineStr">
        <is>
          <t>Troncatrice D.305</t>
        </is>
      </c>
      <c r="I63" s="73" t="n">
        <v>915</v>
      </c>
      <c r="J63" s="73" t="n">
        <v>915</v>
      </c>
      <c r="K63" s="73" t="n"/>
      <c r="L63" s="73" t="n"/>
      <c r="M63" s="73" t="n"/>
      <c r="N63" s="73" t="inlineStr">
        <is>
          <t>15-NOV-24</t>
        </is>
      </c>
      <c r="O63" s="73" t="n"/>
      <c r="P63" s="73" t="n"/>
      <c r="Q63" s="73" t="n"/>
      <c r="R63" s="73" t="n"/>
      <c r="S63" s="73" t="n"/>
    </row>
    <row r="64">
      <c r="A64" s="73" t="n">
        <v>2025</v>
      </c>
      <c r="B64" s="73" t="n">
        <v>1179368</v>
      </c>
      <c r="C64" s="73" t="n">
        <v>541</v>
      </c>
      <c r="D64" s="73" t="inlineStr">
        <is>
          <t>Inventario Cat. 1</t>
        </is>
      </c>
      <c r="E64" s="73" t="inlineStr">
        <is>
          <t>BAAAAAGAAA</t>
        </is>
      </c>
      <c r="F64" s="73" t="n"/>
      <c r="G64" s="73">
        <f>IF(F64="","",VLOOKUP(F64,Codici!$A$2:$B$38,2,FALSE()))</f>
        <v/>
      </c>
      <c r="H64" s="73" t="inlineStr">
        <is>
          <t>Sega a nastro 750w</t>
        </is>
      </c>
      <c r="I64" s="73" t="n">
        <v>732</v>
      </c>
      <c r="J64" s="73" t="n">
        <v>732</v>
      </c>
      <c r="K64" s="73" t="n"/>
      <c r="L64" s="73" t="n"/>
      <c r="M64" s="73" t="n"/>
      <c r="N64" s="73" t="inlineStr">
        <is>
          <t>15-NOV-24</t>
        </is>
      </c>
      <c r="O64" s="73" t="n"/>
      <c r="P64" s="73" t="n"/>
      <c r="Q64" s="73" t="n"/>
      <c r="R64" s="73" t="n"/>
      <c r="S64" s="73" t="n"/>
    </row>
    <row r="65">
      <c r="A65" s="73" t="n">
        <v>2025</v>
      </c>
      <c r="B65" s="73" t="n">
        <v>1179370</v>
      </c>
      <c r="C65" s="73" t="n">
        <v>542</v>
      </c>
      <c r="D65" s="73" t="inlineStr">
        <is>
          <t>Inventario Cat. 1</t>
        </is>
      </c>
      <c r="E65" s="73" t="inlineStr">
        <is>
          <t>BAAAAAGAAA</t>
        </is>
      </c>
      <c r="F65" s="73" t="n"/>
      <c r="G65" s="73">
        <f>IF(F65="","",VLOOKUP(F65,Codici!$A$2:$B$38,2,FALSE()))</f>
        <v/>
      </c>
      <c r="H65" s="73" t="inlineStr">
        <is>
          <t>Saldatrice Miga 220</t>
        </is>
      </c>
      <c r="I65" s="73" t="n">
        <v>915</v>
      </c>
      <c r="J65" s="73" t="n">
        <v>915</v>
      </c>
      <c r="K65" s="73" t="n"/>
      <c r="L65" s="73" t="n"/>
      <c r="M65" s="73" t="n"/>
      <c r="N65" s="73" t="inlineStr">
        <is>
          <t>15-NOV-24</t>
        </is>
      </c>
      <c r="O65" s="73" t="n"/>
      <c r="P65" s="73" t="n"/>
      <c r="Q65" s="73" t="n"/>
      <c r="R65" s="73" t="n"/>
      <c r="S65" s="73" t="n"/>
    </row>
    <row r="66">
      <c r="A66" s="73" t="n">
        <v>2025</v>
      </c>
      <c r="B66" s="73" t="n">
        <v>1179371</v>
      </c>
      <c r="C66" s="73" t="n">
        <v>543</v>
      </c>
      <c r="D66" s="73" t="inlineStr">
        <is>
          <t>Inventario Cat. 1</t>
        </is>
      </c>
      <c r="E66" s="73" t="inlineStr">
        <is>
          <t>BAAAAAGAAA</t>
        </is>
      </c>
      <c r="F66" s="73" t="n"/>
      <c r="G66" s="73">
        <f>IF(F66="","",VLOOKUP(F66,Codici!$A$2:$B$38,2,FALSE()))</f>
        <v/>
      </c>
      <c r="H66" s="73" t="inlineStr">
        <is>
          <t>Generatore a benzina Vinco</t>
        </is>
      </c>
      <c r="I66" s="73" t="n">
        <v>719.8</v>
      </c>
      <c r="J66" s="73" t="n">
        <v>719.8</v>
      </c>
      <c r="K66" s="73" t="n"/>
      <c r="L66" s="73" t="n"/>
      <c r="M66" s="73" t="n"/>
      <c r="N66" s="73" t="inlineStr">
        <is>
          <t>15-NOV-24</t>
        </is>
      </c>
      <c r="O66" s="73" t="n"/>
      <c r="P66" s="73" t="n"/>
      <c r="Q66" s="73" t="n"/>
      <c r="R66" s="73" t="n"/>
      <c r="S66" s="73" t="n"/>
    </row>
    <row r="67">
      <c r="A67" s="73" t="n">
        <v>2025</v>
      </c>
      <c r="B67" s="73" t="n">
        <v>1179372</v>
      </c>
      <c r="C67" s="73" t="n">
        <v>544</v>
      </c>
      <c r="D67" s="73" t="inlineStr">
        <is>
          <t>Inventario Cat. 1</t>
        </is>
      </c>
      <c r="E67" s="73" t="inlineStr">
        <is>
          <t>BAAAAAGAAA</t>
        </is>
      </c>
      <c r="F67" s="73" t="n"/>
      <c r="G67" s="73">
        <f>IF(F67="","",VLOOKUP(F67,Codici!$A$2:$B$38,2,FALSE()))</f>
        <v/>
      </c>
      <c r="H67" s="73" t="inlineStr">
        <is>
          <t>Idropulitrice 7.0 Dual Power 220</t>
        </is>
      </c>
      <c r="I67" s="73" t="n">
        <v>610</v>
      </c>
      <c r="J67" s="73" t="n">
        <v>610</v>
      </c>
      <c r="K67" s="73" t="n"/>
      <c r="L67" s="73" t="n"/>
      <c r="M67" s="73" t="n"/>
      <c r="N67" s="73" t="inlineStr">
        <is>
          <t>15-NOV-24</t>
        </is>
      </c>
      <c r="O67" s="73" t="n"/>
      <c r="P67" s="73" t="n"/>
      <c r="Q67" s="73" t="n"/>
      <c r="R67" s="73" t="n"/>
      <c r="S67" s="73" t="n"/>
    </row>
    <row r="68">
      <c r="A68" s="73" t="n">
        <v>2025</v>
      </c>
      <c r="B68" s="73" t="n">
        <v>1179373</v>
      </c>
      <c r="C68" s="73" t="n">
        <v>545</v>
      </c>
      <c r="D68" s="73" t="inlineStr">
        <is>
          <t>Inventario Cat. 1</t>
        </is>
      </c>
      <c r="E68" s="73" t="inlineStr">
        <is>
          <t>BAAAAAGAAA</t>
        </is>
      </c>
      <c r="F68" s="73" t="n"/>
      <c r="G68" s="73">
        <f>IF(F68="","",VLOOKUP(F68,Codici!$A$2:$B$38,2,FALSE()))</f>
        <v/>
      </c>
      <c r="H68" s="73" t="inlineStr">
        <is>
          <t>Motosega MS201C-M Stilh</t>
        </is>
      </c>
      <c r="I68" s="73" t="n">
        <v>909.99</v>
      </c>
      <c r="J68" s="73" t="n">
        <v>909.99</v>
      </c>
      <c r="K68" s="73" t="n"/>
      <c r="L68" s="73" t="n"/>
      <c r="M68" s="73" t="n"/>
      <c r="N68" s="73" t="inlineStr">
        <is>
          <t>21-NOV-24</t>
        </is>
      </c>
      <c r="O68" s="73" t="n"/>
      <c r="P68" s="73" t="n"/>
      <c r="Q68" s="73" t="n"/>
      <c r="R68" s="73" t="n"/>
      <c r="S68" s="73" t="n"/>
    </row>
    <row r="69">
      <c r="A69" s="73" t="n">
        <v>2025</v>
      </c>
      <c r="B69" s="73" t="n">
        <v>1179374</v>
      </c>
      <c r="C69" s="73" t="n">
        <v>546</v>
      </c>
      <c r="D69" s="73" t="inlineStr">
        <is>
          <t>Inventario Cat. 1</t>
        </is>
      </c>
      <c r="E69" s="73" t="inlineStr">
        <is>
          <t>BAAAAAGAAA</t>
        </is>
      </c>
      <c r="F69" s="73" t="n"/>
      <c r="G69" s="73">
        <f>IF(F69="","",VLOOKUP(F69,Codici!$A$2:$B$38,2,FALSE()))</f>
        <v/>
      </c>
      <c r="H69" s="73" t="inlineStr">
        <is>
          <t>Motosega MS 241C-M Stilh</t>
        </is>
      </c>
      <c r="I69" s="73" t="n">
        <v>944.99</v>
      </c>
      <c r="J69" s="73" t="n">
        <v>944.99</v>
      </c>
      <c r="K69" s="73" t="n"/>
      <c r="L69" s="73" t="n"/>
      <c r="M69" s="73" t="n"/>
      <c r="N69" s="73" t="inlineStr">
        <is>
          <t>21-NOV-24</t>
        </is>
      </c>
      <c r="O69" s="73" t="n"/>
      <c r="P69" s="73" t="n"/>
      <c r="Q69" s="73" t="n"/>
      <c r="R69" s="73" t="n"/>
      <c r="S69" s="73" t="n"/>
    </row>
    <row r="70">
      <c r="A70" s="73" t="n">
        <v>2025</v>
      </c>
      <c r="B70" s="73" t="n">
        <v>1179375</v>
      </c>
      <c r="C70" s="73" t="n">
        <v>547</v>
      </c>
      <c r="D70" s="73" t="inlineStr">
        <is>
          <t>Inventario Cat. 1</t>
        </is>
      </c>
      <c r="E70" s="73" t="inlineStr">
        <is>
          <t>BAAAAAGAAA</t>
        </is>
      </c>
      <c r="F70" s="73" t="n"/>
      <c r="G70" s="73">
        <f>IF(F70="","",VLOOKUP(F70,Codici!$A$2:$B$38,2,FALSE()))</f>
        <v/>
      </c>
      <c r="H70" s="73" t="inlineStr">
        <is>
          <t>Motosega MS 241C-M Stilh</t>
        </is>
      </c>
      <c r="I70" s="73" t="n">
        <v>944.99</v>
      </c>
      <c r="J70" s="73" t="n">
        <v>944.99</v>
      </c>
      <c r="K70" s="73" t="n"/>
      <c r="L70" s="73" t="n"/>
      <c r="M70" s="73" t="n"/>
      <c r="N70" s="73" t="inlineStr">
        <is>
          <t>21-NOV-24</t>
        </is>
      </c>
      <c r="O70" s="73" t="n"/>
      <c r="P70" s="73" t="n"/>
      <c r="Q70" s="73" t="n"/>
      <c r="R70" s="73" t="n"/>
      <c r="S70" s="73" t="n"/>
    </row>
    <row r="71">
      <c r="A71" s="73" t="n">
        <v>2025</v>
      </c>
      <c r="B71" s="73" t="n">
        <v>1179376</v>
      </c>
      <c r="C71" s="73" t="n">
        <v>548</v>
      </c>
      <c r="D71" s="73" t="inlineStr">
        <is>
          <t>Inventario Cat. 1</t>
        </is>
      </c>
      <c r="E71" s="73" t="inlineStr">
        <is>
          <t>BAAAAAGAAA</t>
        </is>
      </c>
      <c r="F71" s="73" t="n"/>
      <c r="G71" s="73">
        <f>IF(F71="","",VLOOKUP(F71,Codici!$A$2:$B$38,2,FALSE()))</f>
        <v/>
      </c>
      <c r="H71" s="73" t="inlineStr">
        <is>
          <t>Motosega MS 261 C - M Stilh</t>
        </is>
      </c>
      <c r="I71" s="73" t="n">
        <v>998.99</v>
      </c>
      <c r="J71" s="73" t="n">
        <v>998.99</v>
      </c>
      <c r="K71" s="73" t="n"/>
      <c r="L71" s="73" t="n"/>
      <c r="M71" s="73" t="n"/>
      <c r="N71" s="73" t="inlineStr">
        <is>
          <t>21-NOV-24</t>
        </is>
      </c>
      <c r="O71" s="73" t="n"/>
      <c r="P71" s="73" t="n"/>
      <c r="Q71" s="73" t="n"/>
      <c r="R71" s="73" t="n"/>
      <c r="S71" s="73" t="n"/>
    </row>
    <row r="72">
      <c r="A72" s="73" t="n">
        <v>2025</v>
      </c>
      <c r="B72" s="73" t="n">
        <v>1179377</v>
      </c>
      <c r="C72" s="73" t="n">
        <v>549</v>
      </c>
      <c r="D72" s="73" t="inlineStr">
        <is>
          <t>Inventario Cat. 1</t>
        </is>
      </c>
      <c r="E72" s="73" t="inlineStr">
        <is>
          <t>BAAAAAGAAA</t>
        </is>
      </c>
      <c r="F72" s="73" t="n"/>
      <c r="G72" s="73">
        <f>IF(F72="","",VLOOKUP(F72,Codici!$A$2:$B$38,2,FALSE()))</f>
        <v/>
      </c>
      <c r="H72" s="73" t="inlineStr">
        <is>
          <t>Decespugliatore FS 460</t>
        </is>
      </c>
      <c r="I72" s="73" t="n">
        <v>1048.99</v>
      </c>
      <c r="J72" s="73" t="n">
        <v>1048.99</v>
      </c>
      <c r="K72" s="73" t="n"/>
      <c r="L72" s="73" t="n"/>
      <c r="M72" s="73" t="n"/>
      <c r="N72" s="73" t="inlineStr">
        <is>
          <t>21-NOV-24</t>
        </is>
      </c>
      <c r="O72" s="73" t="n"/>
      <c r="P72" s="73" t="n"/>
      <c r="Q72" s="73" t="n"/>
      <c r="R72" s="73" t="n"/>
      <c r="S72" s="73" t="n"/>
    </row>
    <row r="73">
      <c r="A73" s="73" t="n">
        <v>2025</v>
      </c>
      <c r="B73" s="73" t="n">
        <v>1179378</v>
      </c>
      <c r="C73" s="73" t="n">
        <v>550</v>
      </c>
      <c r="D73" s="73" t="inlineStr">
        <is>
          <t>Inventario Cat. 1</t>
        </is>
      </c>
      <c r="E73" s="73" t="inlineStr">
        <is>
          <t>BAAAAAGAAA</t>
        </is>
      </c>
      <c r="F73" s="73" t="n"/>
      <c r="G73" s="73">
        <f>IF(F73="","",VLOOKUP(F73,Codici!$A$2:$B$38,2,FALSE()))</f>
        <v/>
      </c>
      <c r="H73" s="73" t="inlineStr">
        <is>
          <t>Decespugliatore HUSQVARNA 546</t>
        </is>
      </c>
      <c r="I73" s="73" t="n">
        <v>1030.9</v>
      </c>
      <c r="J73" s="73" t="n">
        <v>1030.9</v>
      </c>
      <c r="K73" s="73" t="n"/>
      <c r="L73" s="73" t="n"/>
      <c r="M73" s="73" t="n"/>
      <c r="N73" s="73" t="inlineStr">
        <is>
          <t>25-NOV-24</t>
        </is>
      </c>
      <c r="O73" s="73" t="n"/>
      <c r="P73" s="73" t="n"/>
      <c r="Q73" s="73" t="n"/>
      <c r="R73" s="73" t="n"/>
      <c r="S73" s="73" t="n"/>
    </row>
    <row r="74">
      <c r="A74" s="73" t="n">
        <v>2025</v>
      </c>
      <c r="B74" s="73" t="n">
        <v>1179379</v>
      </c>
      <c r="C74" s="73" t="n">
        <v>551</v>
      </c>
      <c r="D74" s="73" t="inlineStr">
        <is>
          <t>Inventario Cat. 1</t>
        </is>
      </c>
      <c r="E74" s="73" t="inlineStr">
        <is>
          <t>BAAAAAGAAA</t>
        </is>
      </c>
      <c r="F74" s="73" t="n"/>
      <c r="G74" s="73">
        <f>IF(F74="","",VLOOKUP(F74,Codici!$A$2:$B$38,2,FALSE()))</f>
        <v/>
      </c>
      <c r="H74" s="73" t="inlineStr">
        <is>
          <t>Decespugliatore HUSQVARNA 535</t>
        </is>
      </c>
      <c r="I74" s="73" t="n">
        <v>928.42</v>
      </c>
      <c r="J74" s="73" t="n">
        <v>928.42</v>
      </c>
      <c r="K74" s="73" t="n"/>
      <c r="L74" s="73" t="n"/>
      <c r="M74" s="73" t="n"/>
      <c r="N74" s="73" t="inlineStr">
        <is>
          <t>25-NOV-24</t>
        </is>
      </c>
      <c r="O74" s="73" t="n"/>
      <c r="P74" s="73" t="n"/>
      <c r="Q74" s="73" t="n"/>
      <c r="R74" s="73" t="n"/>
      <c r="S74" s="73" t="n"/>
    </row>
    <row r="75">
      <c r="A75" s="73" t="n">
        <v>2025</v>
      </c>
      <c r="B75" s="73" t="n">
        <v>1179380</v>
      </c>
      <c r="C75" s="73" t="n">
        <v>552</v>
      </c>
      <c r="D75" s="73" t="inlineStr">
        <is>
          <t>Inventario Cat. 1</t>
        </is>
      </c>
      <c r="E75" s="73" t="inlineStr">
        <is>
          <t>BAAAAAGAAA</t>
        </is>
      </c>
      <c r="F75" s="73" t="n"/>
      <c r="G75" s="73">
        <f>IF(F75="","",VLOOKUP(F75,Codici!$A$2:$B$38,2,FALSE()))</f>
        <v/>
      </c>
      <c r="H75" s="73" t="inlineStr">
        <is>
          <t>Decespugliatore HUSQVARNA 535</t>
        </is>
      </c>
      <c r="I75" s="73" t="n">
        <v>928.42</v>
      </c>
      <c r="J75" s="73" t="n">
        <v>928.42</v>
      </c>
      <c r="K75" s="73" t="n"/>
      <c r="L75" s="73" t="n"/>
      <c r="M75" s="73" t="n"/>
      <c r="N75" s="73" t="inlineStr">
        <is>
          <t>25-NOV-24</t>
        </is>
      </c>
      <c r="O75" s="73" t="n"/>
      <c r="P75" s="73" t="n"/>
      <c r="Q75" s="73" t="n"/>
      <c r="R75" s="73" t="n"/>
      <c r="S75" s="73" t="n"/>
    </row>
    <row r="76">
      <c r="A76" s="73" t="n">
        <v>2025</v>
      </c>
      <c r="B76" s="73" t="n">
        <v>1179381</v>
      </c>
      <c r="C76" s="73" t="n">
        <v>553</v>
      </c>
      <c r="D76" s="73" t="inlineStr">
        <is>
          <t>Inventario Cat. 1</t>
        </is>
      </c>
      <c r="E76" s="73" t="inlineStr">
        <is>
          <t>BAAAAAGAAA</t>
        </is>
      </c>
      <c r="F76" s="73" t="n"/>
      <c r="G76" s="73">
        <f>IF(F76="","",VLOOKUP(F76,Codici!$A$2:$B$38,2,FALSE()))</f>
        <v/>
      </c>
      <c r="H76" s="73" t="inlineStr">
        <is>
          <t>Decespugliatore HUSQVARNA 545 RX BAL X</t>
        </is>
      </c>
      <c r="I76" s="73" t="n">
        <v>869.86</v>
      </c>
      <c r="J76" s="73" t="n">
        <v>869.86</v>
      </c>
      <c r="K76" s="73" t="n"/>
      <c r="L76" s="73" t="n"/>
      <c r="M76" s="73" t="n"/>
      <c r="N76" s="73" t="inlineStr">
        <is>
          <t>25-NOV-24</t>
        </is>
      </c>
      <c r="O76" s="73" t="n"/>
      <c r="P76" s="73" t="n"/>
      <c r="Q76" s="73" t="n"/>
      <c r="R76" s="73" t="n"/>
      <c r="S76" s="73" t="n"/>
    </row>
    <row r="77">
      <c r="A77" s="73" t="n">
        <v>2025</v>
      </c>
      <c r="B77" s="73" t="n">
        <v>1179382</v>
      </c>
      <c r="C77" s="73" t="n">
        <v>554</v>
      </c>
      <c r="D77" s="73" t="inlineStr">
        <is>
          <t>Inventario Cat. 1</t>
        </is>
      </c>
      <c r="E77" s="73" t="inlineStr">
        <is>
          <t>BAAAAAGAAA</t>
        </is>
      </c>
      <c r="F77" s="73" t="n"/>
      <c r="G77" s="73">
        <f>IF(F77="","",VLOOKUP(F77,Codici!$A$2:$B$38,2,FALSE()))</f>
        <v/>
      </c>
      <c r="H77" s="73" t="inlineStr">
        <is>
          <t>Decespugliatore HUSQVARNA 535 RJ</t>
        </is>
      </c>
      <c r="I77" s="73" t="n">
        <v>749.08</v>
      </c>
      <c r="J77" s="73" t="n">
        <v>749.08</v>
      </c>
      <c r="K77" s="73" t="n"/>
      <c r="L77" s="73" t="n"/>
      <c r="M77" s="73" t="n"/>
      <c r="N77" s="73" t="inlineStr">
        <is>
          <t>25-NOV-24</t>
        </is>
      </c>
      <c r="O77" s="73" t="n"/>
      <c r="P77" s="73" t="n"/>
      <c r="Q77" s="73" t="n"/>
      <c r="R77" s="73" t="n"/>
      <c r="S77" s="73" t="n"/>
    </row>
    <row r="78">
      <c r="A78" s="73" t="n">
        <v>2025</v>
      </c>
      <c r="B78" s="73" t="n">
        <v>1179383</v>
      </c>
      <c r="C78" s="73" t="n">
        <v>555</v>
      </c>
      <c r="D78" s="73" t="inlineStr">
        <is>
          <t>Inventario Cat. 1</t>
        </is>
      </c>
      <c r="E78" s="73" t="inlineStr">
        <is>
          <t>BAAAAAGAAA</t>
        </is>
      </c>
      <c r="F78" s="73" t="n"/>
      <c r="G78" s="73">
        <f>IF(F78="","",VLOOKUP(F78,Codici!$A$2:$B$38,2,FALSE()))</f>
        <v/>
      </c>
      <c r="H78" s="73" t="inlineStr">
        <is>
          <t>Decespugliatore HUSQVARNA 535 RJ</t>
        </is>
      </c>
      <c r="I78" s="73" t="n">
        <v>749.08</v>
      </c>
      <c r="J78" s="73" t="n">
        <v>749.08</v>
      </c>
      <c r="K78" s="73" t="n"/>
      <c r="L78" s="73" t="n"/>
      <c r="M78" s="73" t="n"/>
      <c r="N78" s="73" t="inlineStr">
        <is>
          <t>25-NOV-24</t>
        </is>
      </c>
      <c r="O78" s="73" t="n"/>
      <c r="P78" s="73" t="n"/>
      <c r="Q78" s="73" t="n"/>
      <c r="R78" s="73" t="n"/>
      <c r="S78" s="73" t="n"/>
    </row>
    <row r="79">
      <c r="A79" s="73" t="n">
        <v>2025</v>
      </c>
      <c r="B79" s="73" t="n">
        <v>1179384</v>
      </c>
      <c r="C79" s="73" t="n">
        <v>556</v>
      </c>
      <c r="D79" s="73" t="inlineStr">
        <is>
          <t>Inventario Cat. 1</t>
        </is>
      </c>
      <c r="E79" s="73" t="inlineStr">
        <is>
          <t>BAAAAAGAAA</t>
        </is>
      </c>
      <c r="F79" s="73" t="n"/>
      <c r="G79" s="73">
        <f>IF(F79="","",VLOOKUP(F79,Codici!$A$2:$B$38,2,FALSE()))</f>
        <v/>
      </c>
      <c r="H79" s="73" t="inlineStr">
        <is>
          <t>Generatore di corrente Dynamyc Hyundai 5,8 kw389 cc</t>
        </is>
      </c>
      <c r="I79" s="73" t="n">
        <v>854</v>
      </c>
      <c r="J79" s="73" t="n">
        <v>854</v>
      </c>
      <c r="K79" s="73" t="n"/>
      <c r="L79" s="73" t="n"/>
      <c r="M79" s="73" t="n"/>
      <c r="N79" s="73" t="inlineStr">
        <is>
          <t>26-NOV-24</t>
        </is>
      </c>
      <c r="O79" s="73" t="n"/>
      <c r="P79" s="73" t="n"/>
      <c r="Q79" s="73" t="n"/>
      <c r="R79" s="73" t="n"/>
      <c r="S79" s="73" t="n"/>
    </row>
    <row r="80">
      <c r="A80" s="73" t="n">
        <v>2025</v>
      </c>
      <c r="B80" s="73" t="n">
        <v>1179437</v>
      </c>
      <c r="C80" s="73" t="n">
        <v>557</v>
      </c>
      <c r="D80" s="73" t="inlineStr">
        <is>
          <t>Inventario Cat. 1</t>
        </is>
      </c>
      <c r="E80" s="73" t="inlineStr">
        <is>
          <t>BAAAAAGAAA</t>
        </is>
      </c>
      <c r="F80" s="73" t="n"/>
      <c r="G80" s="73">
        <f>IF(F80="","",VLOOKUP(F80,Codici!$A$2:$B$38,2,FALSE()))</f>
        <v/>
      </c>
      <c r="H80" s="73" t="inlineStr">
        <is>
          <t>Motosega Stilh 251 con barra 45</t>
        </is>
      </c>
      <c r="I80" s="73" t="n">
        <v>598.99</v>
      </c>
      <c r="J80" s="73" t="n">
        <v>598.99</v>
      </c>
      <c r="K80" s="73" t="n"/>
      <c r="L80" s="73" t="n"/>
      <c r="M80" s="73" t="n"/>
      <c r="N80" s="73" t="inlineStr">
        <is>
          <t>27-NOV-24</t>
        </is>
      </c>
      <c r="O80" s="73" t="n"/>
      <c r="P80" s="73" t="n"/>
      <c r="Q80" s="73" t="n"/>
      <c r="R80" s="73" t="n"/>
      <c r="S80" s="73" t="n"/>
    </row>
    <row r="81">
      <c r="A81" s="73" t="n">
        <v>2025</v>
      </c>
      <c r="B81" s="73" t="n">
        <v>1179438</v>
      </c>
      <c r="C81" s="73" t="n">
        <v>558</v>
      </c>
      <c r="D81" s="73" t="inlineStr">
        <is>
          <t>Inventario Cat. 1</t>
        </is>
      </c>
      <c r="E81" s="73" t="inlineStr">
        <is>
          <t>BAAAAAGAAA</t>
        </is>
      </c>
      <c r="F81" s="73" t="n"/>
      <c r="G81" s="73">
        <f>IF(F81="","",VLOOKUP(F81,Codici!$A$2:$B$38,2,FALSE()))</f>
        <v/>
      </c>
      <c r="H81" s="73" t="inlineStr">
        <is>
          <t>Motosega Stilh 251 con barra 45</t>
        </is>
      </c>
      <c r="I81" s="73" t="n">
        <v>598.99</v>
      </c>
      <c r="J81" s="73" t="n">
        <v>598.99</v>
      </c>
      <c r="K81" s="73" t="n"/>
      <c r="L81" s="73" t="n"/>
      <c r="M81" s="73" t="n"/>
      <c r="N81" s="73" t="inlineStr">
        <is>
          <t>27-NOV-24</t>
        </is>
      </c>
      <c r="O81" s="73" t="n"/>
      <c r="P81" s="73" t="n"/>
      <c r="Q81" s="73" t="n"/>
      <c r="R81" s="73" t="n"/>
      <c r="S81" s="73" t="n"/>
    </row>
    <row r="82">
      <c r="A82" s="73" t="n">
        <v>2025</v>
      </c>
      <c r="B82" s="73" t="n">
        <v>1179439</v>
      </c>
      <c r="C82" s="73" t="n">
        <v>559</v>
      </c>
      <c r="D82" s="73" t="inlineStr">
        <is>
          <t>Inventario Cat. 1</t>
        </is>
      </c>
      <c r="E82" s="73" t="inlineStr">
        <is>
          <t>BAAAAAGAAA</t>
        </is>
      </c>
      <c r="F82" s="73" t="n"/>
      <c r="G82" s="73">
        <f>IF(F82="","",VLOOKUP(F82,Codici!$A$2:$B$38,2,FALSE()))</f>
        <v/>
      </c>
      <c r="H82" s="73" t="inlineStr">
        <is>
          <t>Sdramatore Stihl 135</t>
        </is>
      </c>
      <c r="I82" s="73" t="n">
        <v>1119.96</v>
      </c>
      <c r="J82" s="73" t="n">
        <v>1119.96</v>
      </c>
      <c r="K82" s="73" t="n"/>
      <c r="L82" s="73" t="n"/>
      <c r="M82" s="73" t="n"/>
      <c r="N82" s="73" t="inlineStr">
        <is>
          <t>27-NOV-24</t>
        </is>
      </c>
      <c r="O82" s="73" t="n"/>
      <c r="P82" s="73" t="n"/>
      <c r="Q82" s="73" t="n"/>
      <c r="R82" s="73" t="n"/>
      <c r="S82" s="73" t="n"/>
    </row>
    <row r="83">
      <c r="A83" s="73" t="n">
        <v>2025</v>
      </c>
      <c r="B83" s="73" t="n">
        <v>1179440</v>
      </c>
      <c r="C83" s="73" t="n">
        <v>560</v>
      </c>
      <c r="D83" s="73" t="inlineStr">
        <is>
          <t>Inventario Cat. 1</t>
        </is>
      </c>
      <c r="E83" s="73" t="inlineStr">
        <is>
          <t>BAAAAAGAAA</t>
        </is>
      </c>
      <c r="F83" s="73" t="n"/>
      <c r="G83" s="73">
        <f>IF(F83="","",VLOOKUP(F83,Codici!$A$2:$B$38,2,FALSE()))</f>
        <v/>
      </c>
      <c r="H83" s="73" t="inlineStr">
        <is>
          <t>Decespugliatore Stilh FS 461con accessori</t>
        </is>
      </c>
      <c r="I83" s="73" t="n">
        <v>1050</v>
      </c>
      <c r="J83" s="73" t="n">
        <v>1050</v>
      </c>
      <c r="K83" s="73" t="n"/>
      <c r="L83" s="73" t="n"/>
      <c r="M83" s="73" t="n"/>
      <c r="N83" s="73" t="inlineStr">
        <is>
          <t>27-NOV-24</t>
        </is>
      </c>
      <c r="O83" s="73" t="n"/>
      <c r="P83" s="73" t="n"/>
      <c r="Q83" s="73" t="n"/>
      <c r="R83" s="73" t="n"/>
      <c r="S83" s="73" t="n"/>
    </row>
    <row r="84">
      <c r="A84" s="73" t="n">
        <v>2025</v>
      </c>
      <c r="B84" s="73" t="n">
        <v>1179441</v>
      </c>
      <c r="C84" s="73" t="n">
        <v>561</v>
      </c>
      <c r="D84" s="73" t="inlineStr">
        <is>
          <t>Inventario Cat. 1</t>
        </is>
      </c>
      <c r="E84" s="73" t="inlineStr">
        <is>
          <t>BAAAAAGAAA</t>
        </is>
      </c>
      <c r="F84" s="73" t="n"/>
      <c r="G84" s="73">
        <f>IF(F84="","",VLOOKUP(F84,Codici!$A$2:$B$38,2,FALSE()))</f>
        <v/>
      </c>
      <c r="H84" s="73" t="inlineStr">
        <is>
          <t>Decespugliatore Stilh FS 461con accessori</t>
        </is>
      </c>
      <c r="I84" s="73" t="n">
        <v>1050</v>
      </c>
      <c r="J84" s="73" t="n">
        <v>1050</v>
      </c>
      <c r="K84" s="73" t="n"/>
      <c r="L84" s="73" t="n"/>
      <c r="M84" s="73" t="n"/>
      <c r="N84" s="73" t="inlineStr">
        <is>
          <t>27-NOV-24</t>
        </is>
      </c>
      <c r="O84" s="73" t="n"/>
      <c r="P84" s="73" t="n"/>
      <c r="Q84" s="73" t="n"/>
      <c r="R84" s="73" t="n"/>
      <c r="S84" s="73" t="n"/>
    </row>
    <row r="85">
      <c r="A85" s="73" t="n">
        <v>2025</v>
      </c>
      <c r="B85" s="73" t="n">
        <v>1179448</v>
      </c>
      <c r="C85" s="73" t="n">
        <v>562</v>
      </c>
      <c r="D85" s="73" t="inlineStr">
        <is>
          <t>Inventario Cat. 1</t>
        </is>
      </c>
      <c r="E85" s="73" t="inlineStr">
        <is>
          <t>BAAAAAGAAA</t>
        </is>
      </c>
      <c r="F85" s="73" t="n"/>
      <c r="G85" s="73">
        <f>IF(F85="","",VLOOKUP(F85,Codici!$A$2:$B$38,2,FALSE()))</f>
        <v/>
      </c>
      <c r="H85" s="73" t="inlineStr">
        <is>
          <t>Motosega Stilh 251 - cod.11432000719</t>
        </is>
      </c>
      <c r="I85" s="73" t="n">
        <v>568.52</v>
      </c>
      <c r="J85" s="73" t="n">
        <v>568.52</v>
      </c>
      <c r="K85" s="73" t="n"/>
      <c r="L85" s="73" t="n"/>
      <c r="M85" s="73" t="n"/>
      <c r="N85" s="73" t="inlineStr">
        <is>
          <t>04-DIC-24</t>
        </is>
      </c>
      <c r="O85" s="73" t="n"/>
      <c r="P85" s="73" t="n"/>
      <c r="Q85" s="73" t="n"/>
      <c r="R85" s="73" t="n"/>
      <c r="S85" s="73" t="n"/>
    </row>
    <row r="86">
      <c r="A86" s="73" t="n">
        <v>2025</v>
      </c>
      <c r="B86" s="73" t="n">
        <v>1179449</v>
      </c>
      <c r="C86" s="73" t="n">
        <v>563</v>
      </c>
      <c r="D86" s="73" t="inlineStr">
        <is>
          <t>Inventario Cat. 1</t>
        </is>
      </c>
      <c r="E86" s="73" t="inlineStr">
        <is>
          <t>BAAAAAGAAA</t>
        </is>
      </c>
      <c r="F86" s="73" t="n"/>
      <c r="G86" s="73">
        <f>IF(F86="","",VLOOKUP(F86,Codici!$A$2:$B$38,2,FALSE()))</f>
        <v/>
      </c>
      <c r="H86" s="73" t="inlineStr">
        <is>
          <t>Motosega Stilh 251 - cod.11432000719</t>
        </is>
      </c>
      <c r="I86" s="73" t="n">
        <v>568.52</v>
      </c>
      <c r="J86" s="73" t="n">
        <v>568.52</v>
      </c>
      <c r="K86" s="73" t="n"/>
      <c r="L86" s="73" t="n"/>
      <c r="M86" s="73" t="n"/>
      <c r="N86" s="73" t="inlineStr">
        <is>
          <t>04-DIC-24</t>
        </is>
      </c>
      <c r="O86" s="73" t="n"/>
      <c r="P86" s="73" t="n"/>
      <c r="Q86" s="73" t="n"/>
      <c r="R86" s="73" t="n"/>
      <c r="S86" s="73" t="n"/>
    </row>
    <row r="87">
      <c r="A87" s="73" t="n">
        <v>2025</v>
      </c>
      <c r="B87" s="73" t="n">
        <v>1179450</v>
      </c>
      <c r="C87" s="73" t="n">
        <v>564</v>
      </c>
      <c r="D87" s="73" t="inlineStr">
        <is>
          <t>Inventario Cat. 1</t>
        </is>
      </c>
      <c r="E87" s="73" t="inlineStr">
        <is>
          <t>BAAAAAGAAA</t>
        </is>
      </c>
      <c r="F87" s="73" t="n"/>
      <c r="G87" s="73">
        <f>IF(F87="","",VLOOKUP(F87,Codici!$A$2:$B$38,2,FALSE()))</f>
        <v/>
      </c>
      <c r="H87" s="73" t="inlineStr">
        <is>
          <t>Motosega Stilh 251 - cod.11432000719</t>
        </is>
      </c>
      <c r="I87" s="73" t="n">
        <v>568.52</v>
      </c>
      <c r="J87" s="73" t="n">
        <v>568.52</v>
      </c>
      <c r="K87" s="73" t="n"/>
      <c r="L87" s="73" t="n"/>
      <c r="M87" s="73" t="n"/>
      <c r="N87" s="73" t="inlineStr">
        <is>
          <t>04-DIC-24</t>
        </is>
      </c>
      <c r="O87" s="73" t="n"/>
      <c r="P87" s="73" t="n"/>
      <c r="Q87" s="73" t="n"/>
      <c r="R87" s="73" t="n"/>
      <c r="S87" s="73" t="n"/>
    </row>
    <row r="88">
      <c r="A88" s="73" t="n">
        <v>2025</v>
      </c>
      <c r="B88" s="73" t="n">
        <v>1179451</v>
      </c>
      <c r="C88" s="73" t="n">
        <v>565</v>
      </c>
      <c r="D88" s="73" t="inlineStr">
        <is>
          <t>Inventario Cat. 1</t>
        </is>
      </c>
      <c r="E88" s="73" t="inlineStr">
        <is>
          <t>BAAAAAGAAA</t>
        </is>
      </c>
      <c r="F88" s="73" t="n"/>
      <c r="G88" s="73">
        <f>IF(F88="","",VLOOKUP(F88,Codici!$A$2:$B$38,2,FALSE()))</f>
        <v/>
      </c>
      <c r="H88" s="73" t="inlineStr">
        <is>
          <t>Motosega Stilh 251 - cod.11432000719</t>
        </is>
      </c>
      <c r="I88" s="73" t="n">
        <v>568.52</v>
      </c>
      <c r="J88" s="73" t="n">
        <v>568.52</v>
      </c>
      <c r="K88" s="73" t="n"/>
      <c r="L88" s="73" t="n"/>
      <c r="M88" s="73" t="n"/>
      <c r="N88" s="73" t="inlineStr">
        <is>
          <t>04-DIC-24</t>
        </is>
      </c>
      <c r="O88" s="73" t="n"/>
      <c r="P88" s="73" t="n"/>
      <c r="Q88" s="73" t="n"/>
      <c r="R88" s="73" t="n"/>
      <c r="S88" s="73" t="n"/>
    </row>
    <row r="89">
      <c r="A89" s="73" t="n">
        <v>2025</v>
      </c>
      <c r="B89" s="73" t="n">
        <v>1179452</v>
      </c>
      <c r="C89" s="73" t="n">
        <v>566</v>
      </c>
      <c r="D89" s="73" t="inlineStr">
        <is>
          <t>Inventario Cat. 1</t>
        </is>
      </c>
      <c r="E89" s="73" t="inlineStr">
        <is>
          <t>BAAAAAGAAA</t>
        </is>
      </c>
      <c r="F89" s="73" t="n"/>
      <c r="G89" s="73">
        <f>IF(F89="","",VLOOKUP(F89,Codici!$A$2:$B$38,2,FALSE()))</f>
        <v/>
      </c>
      <c r="H89" s="73" t="inlineStr">
        <is>
          <t>PC ASUS expert Center D5 completo di tastiera</t>
        </is>
      </c>
      <c r="I89" s="73" t="n">
        <v>610</v>
      </c>
      <c r="J89" s="73" t="n">
        <v>610</v>
      </c>
      <c r="K89" s="73" t="n"/>
      <c r="L89" s="73" t="n"/>
      <c r="M89" s="73" t="n"/>
      <c r="N89" s="73" t="inlineStr">
        <is>
          <t>04-DIC-24</t>
        </is>
      </c>
      <c r="O89" s="73" t="n"/>
      <c r="P89" s="73" t="n"/>
      <c r="Q89" s="73" t="n"/>
      <c r="R89" s="73" t="n"/>
      <c r="S89" s="73" t="n"/>
    </row>
    <row r="90">
      <c r="A90" s="73" t="n">
        <v>2025</v>
      </c>
      <c r="B90" s="73" t="n">
        <v>1178078</v>
      </c>
      <c r="C90" s="73" t="n">
        <v>453</v>
      </c>
      <c r="D90" s="73" t="inlineStr">
        <is>
          <t>Inventario Cat. 3</t>
        </is>
      </c>
      <c r="E90" s="73" t="inlineStr">
        <is>
          <t>BAAAAAGAEA</t>
        </is>
      </c>
      <c r="F90" s="73" t="n"/>
      <c r="G90" s="73">
        <f>IF(F90="","",VLOOKUP(F90,Codici!$A$2:$B$38,2,FALSE()))</f>
        <v/>
      </c>
      <c r="H90" s="73" t="inlineStr">
        <is>
          <t>Tosasiepi Stihl HS Matr.195013978</t>
        </is>
      </c>
      <c r="I90" s="73" t="n">
        <v>637.1</v>
      </c>
      <c r="J90" s="73" t="n">
        <v>670.63</v>
      </c>
      <c r="K90" s="73" t="n"/>
      <c r="L90" s="73" t="n"/>
      <c r="M90" s="73" t="n"/>
      <c r="N90" s="73" t="inlineStr">
        <is>
          <t>13-FEB-24</t>
        </is>
      </c>
      <c r="O90" s="73" t="n"/>
      <c r="P90" s="73" t="n"/>
      <c r="Q90" s="73" t="n"/>
      <c r="R90" s="73" t="n"/>
      <c r="S90" s="73" t="n"/>
    </row>
    <row r="91">
      <c r="A91" s="73" t="n">
        <v>2025</v>
      </c>
      <c r="B91" s="73" t="n">
        <v>1178990</v>
      </c>
      <c r="C91" s="73" t="n">
        <v>454</v>
      </c>
      <c r="D91" s="73" t="inlineStr">
        <is>
          <t>Inventario Cat. 3</t>
        </is>
      </c>
      <c r="E91" s="73" t="inlineStr">
        <is>
          <t>BAAAAAGAEA</t>
        </is>
      </c>
      <c r="F91" s="73" t="n"/>
      <c r="G91" s="73">
        <f>IF(F91="","",VLOOKUP(F91,Codici!$A$2:$B$38,2,FALSE()))</f>
        <v/>
      </c>
      <c r="H91" s="73" t="inlineStr">
        <is>
          <t>Braccio decespugliatore mod.DEC 500 L per attacco a 3 punti PTO matr.13350</t>
        </is>
      </c>
      <c r="I91" s="73" t="n">
        <v>23839.93</v>
      </c>
      <c r="J91" s="73" t="n">
        <v>25094.66</v>
      </c>
      <c r="K91" s="73" t="n"/>
      <c r="L91" s="73" t="n"/>
      <c r="M91" s="73" t="n"/>
      <c r="N91" s="73" t="inlineStr">
        <is>
          <t>19-GIU-24</t>
        </is>
      </c>
      <c r="O91" s="73" t="n"/>
      <c r="P91" s="73" t="n"/>
      <c r="Q91" s="73" t="n"/>
      <c r="R91" s="73" t="n"/>
      <c r="S91" s="73" t="n"/>
    </row>
    <row r="92">
      <c r="A92" s="73" t="n">
        <v>2025</v>
      </c>
      <c r="B92" s="73" t="n">
        <v>1179096</v>
      </c>
      <c r="C92" s="73" t="n">
        <v>455</v>
      </c>
      <c r="D92" s="73" t="inlineStr">
        <is>
          <t>Inventario Cat. 3</t>
        </is>
      </c>
      <c r="E92" s="73" t="inlineStr">
        <is>
          <t>BAAAAAGAEA</t>
        </is>
      </c>
      <c r="F92" s="73" t="n"/>
      <c r="G92" s="73">
        <f>IF(F92="","",VLOOKUP(F92,Codici!$A$2:$B$38,2,FALSE()))</f>
        <v/>
      </c>
      <c r="H92" s="73" t="inlineStr">
        <is>
          <t>Gabbia trappola chiusino a 12 pannelli mq 10</t>
        </is>
      </c>
      <c r="I92" s="73" t="n">
        <v>2433.9</v>
      </c>
      <c r="J92" s="73" t="n">
        <v>2562</v>
      </c>
      <c r="K92" s="73" t="n"/>
      <c r="L92" s="73" t="n"/>
      <c r="M92" s="73" t="n"/>
      <c r="N92" s="73" t="inlineStr">
        <is>
          <t>17-GIU-24</t>
        </is>
      </c>
      <c r="O92" s="73" t="n"/>
      <c r="P92" s="73" t="n"/>
      <c r="Q92" s="73" t="n"/>
      <c r="R92" s="73" t="n"/>
      <c r="S92" s="73" t="n"/>
    </row>
    <row r="93">
      <c r="A93" s="73" t="n">
        <v>2025</v>
      </c>
      <c r="B93" s="73" t="n">
        <v>1179097</v>
      </c>
      <c r="C93" s="73" t="n">
        <v>456</v>
      </c>
      <c r="D93" s="73" t="inlineStr">
        <is>
          <t>Inventario Cat. 3</t>
        </is>
      </c>
      <c r="E93" s="73" t="inlineStr">
        <is>
          <t>BAAAAAGAEA</t>
        </is>
      </c>
      <c r="F93" s="73" t="n"/>
      <c r="G93" s="73">
        <f>IF(F93="","",VLOOKUP(F93,Codici!$A$2:$B$38,2,FALSE()))</f>
        <v/>
      </c>
      <c r="H93" s="73" t="inlineStr">
        <is>
          <t>Gabbia trappola chiusino a 12 pannelli mq 10</t>
        </is>
      </c>
      <c r="I93" s="73" t="n">
        <v>2433.9</v>
      </c>
      <c r="J93" s="73" t="n">
        <v>2562</v>
      </c>
      <c r="K93" s="73" t="n"/>
      <c r="L93" s="73" t="n"/>
      <c r="M93" s="73" t="n"/>
      <c r="N93" s="73" t="inlineStr">
        <is>
          <t>17-GIU-24</t>
        </is>
      </c>
      <c r="O93" s="73" t="n"/>
      <c r="P93" s="73" t="n"/>
      <c r="Q93" s="73" t="n"/>
      <c r="R93" s="73" t="n"/>
      <c r="S93" s="73" t="n"/>
    </row>
    <row r="94">
      <c r="A94" s="73" t="n">
        <v>2025</v>
      </c>
      <c r="B94" s="73" t="n">
        <v>1179098</v>
      </c>
      <c r="C94" s="73" t="n">
        <v>457</v>
      </c>
      <c r="D94" s="73" t="inlineStr">
        <is>
          <t>Inventario Cat. 3</t>
        </is>
      </c>
      <c r="E94" s="73" t="inlineStr">
        <is>
          <t>BAAAAAGAEA</t>
        </is>
      </c>
      <c r="F94" s="73" t="n"/>
      <c r="G94" s="73">
        <f>IF(F94="","",VLOOKUP(F94,Codici!$A$2:$B$38,2,FALSE()))</f>
        <v/>
      </c>
      <c r="H94" s="73" t="inlineStr">
        <is>
          <t>Cassa per trasporto grossi ungulati</t>
        </is>
      </c>
      <c r="I94" s="73" t="n">
        <v>788.12</v>
      </c>
      <c r="J94" s="73" t="n">
        <v>829.6</v>
      </c>
      <c r="K94" s="73" t="n"/>
      <c r="L94" s="73" t="n"/>
      <c r="M94" s="73" t="n"/>
      <c r="N94" s="73" t="inlineStr">
        <is>
          <t>17-GIU-24</t>
        </is>
      </c>
      <c r="O94" s="73" t="n"/>
      <c r="P94" s="73" t="n"/>
      <c r="Q94" s="73" t="n"/>
      <c r="R94" s="73" t="n"/>
      <c r="S94" s="73" t="n"/>
    </row>
    <row r="95">
      <c r="A95" s="73" t="n">
        <v>2025</v>
      </c>
      <c r="B95" s="73" t="n">
        <v>1179099</v>
      </c>
      <c r="C95" s="73" t="n">
        <v>458</v>
      </c>
      <c r="D95" s="73" t="inlineStr">
        <is>
          <t>Inventario Cat. 3</t>
        </is>
      </c>
      <c r="E95" s="73" t="inlineStr">
        <is>
          <t>BAAAAAGAEA</t>
        </is>
      </c>
      <c r="F95" s="73" t="n"/>
      <c r="G95" s="73">
        <f>IF(F95="","",VLOOKUP(F95,Codici!$A$2:$B$38,2,FALSE()))</f>
        <v/>
      </c>
      <c r="H95" s="73" t="inlineStr">
        <is>
          <t>Cassa per trasporto grossi ungulati</t>
        </is>
      </c>
      <c r="I95" s="73" t="n">
        <v>788.12</v>
      </c>
      <c r="J95" s="73" t="n">
        <v>829.6</v>
      </c>
      <c r="K95" s="73" t="n"/>
      <c r="L95" s="73" t="n"/>
      <c r="M95" s="73" t="n"/>
      <c r="N95" s="73" t="inlineStr">
        <is>
          <t>17-GIU-24</t>
        </is>
      </c>
      <c r="O95" s="73" t="n"/>
      <c r="P95" s="73" t="n"/>
      <c r="Q95" s="73" t="n"/>
      <c r="R95" s="73" t="n"/>
      <c r="S95" s="73" t="n"/>
    </row>
    <row r="96">
      <c r="A96" s="73" t="n">
        <v>2025</v>
      </c>
      <c r="B96" s="73" t="n">
        <v>1178212</v>
      </c>
      <c r="C96" s="73" t="n">
        <v>585</v>
      </c>
      <c r="D96" s="73" t="inlineStr">
        <is>
          <t>Inventario Cat. 5</t>
        </is>
      </c>
      <c r="E96" s="73" t="inlineStr">
        <is>
          <t>BAAAAAGAFA</t>
        </is>
      </c>
      <c r="F96" s="73" t="n"/>
      <c r="G96" s="73">
        <f>IF(F96="","",VLOOKUP(F96,Codici!$A$2:$B$38,2,FALSE()))</f>
        <v/>
      </c>
      <c r="H96" s="73" t="inlineStr">
        <is>
          <t>Caricatore frontale Agnani su Trattrice Agricola Tag. BK879B</t>
        </is>
      </c>
      <c r="I96" s="73" t="n">
        <v>9034.4</v>
      </c>
      <c r="J96" s="73" t="n">
        <v>9509.9</v>
      </c>
      <c r="K96" s="73" t="n"/>
      <c r="L96" s="73" t="n"/>
      <c r="M96" s="73" t="n"/>
      <c r="N96" s="73" t="inlineStr">
        <is>
          <t>25-MAR-24</t>
        </is>
      </c>
      <c r="O96" s="73" t="n"/>
      <c r="P96" s="73" t="n"/>
      <c r="Q96" s="73" t="n"/>
      <c r="R96" s="73" t="n"/>
      <c r="S96" s="73" t="n"/>
    </row>
    <row r="97">
      <c r="A97" s="73" t="n">
        <v>2025</v>
      </c>
      <c r="B97" s="73" t="n">
        <v>1178976</v>
      </c>
      <c r="C97" s="73" t="n">
        <v>586</v>
      </c>
      <c r="D97" s="73" t="inlineStr">
        <is>
          <t>Inventario Cat. 5</t>
        </is>
      </c>
      <c r="E97" s="73" t="inlineStr">
        <is>
          <t>BAAAAAGAFA</t>
        </is>
      </c>
      <c r="F97" s="73" t="n"/>
      <c r="G97" s="73">
        <f>IF(F97="","",VLOOKUP(F97,Codici!$A$2:$B$38,2,FALSE()))</f>
        <v/>
      </c>
      <c r="H97" s="73" t="inlineStr">
        <is>
          <t>Decespugliatore Kawasaki TJ 53 Pro Doppio</t>
        </is>
      </c>
      <c r="I97" s="73" t="n">
        <v>522.51</v>
      </c>
      <c r="J97" s="73" t="n">
        <v>550.01</v>
      </c>
      <c r="K97" s="73" t="n"/>
      <c r="L97" s="73" t="n"/>
      <c r="M97" s="73" t="n"/>
      <c r="N97" s="73" t="inlineStr">
        <is>
          <t>13-MAG-24</t>
        </is>
      </c>
      <c r="O97" s="73" t="n"/>
      <c r="P97" s="73" t="n"/>
      <c r="Q97" s="73" t="n"/>
      <c r="R97" s="73" t="n"/>
      <c r="S97" s="73" t="n"/>
    </row>
    <row r="98">
      <c r="A98" s="73" t="n">
        <v>2025</v>
      </c>
      <c r="B98" s="73" t="n">
        <v>1179285</v>
      </c>
      <c r="C98" s="73" t="n">
        <v>587</v>
      </c>
      <c r="D98" s="73" t="inlineStr">
        <is>
          <t>Inventario Cat. 5</t>
        </is>
      </c>
      <c r="E98" s="73" t="inlineStr">
        <is>
          <t>BAAAAAGAFA</t>
        </is>
      </c>
      <c r="F98" s="73" t="n"/>
      <c r="G98" s="73">
        <f>IF(F98="","",VLOOKUP(F98,Codici!$A$2:$B$38,2,FALSE()))</f>
        <v/>
      </c>
      <c r="H98" s="73" t="inlineStr">
        <is>
          <t>Verricello modello 1734 EVO</t>
        </is>
      </c>
      <c r="I98" s="73" t="n">
        <v>3757.6</v>
      </c>
      <c r="J98" s="73" t="n">
        <v>3757.6</v>
      </c>
      <c r="K98" s="73" t="n"/>
      <c r="L98" s="73" t="n"/>
      <c r="M98" s="73" t="n"/>
      <c r="N98" s="73" t="inlineStr">
        <is>
          <t>23-OTT-24</t>
        </is>
      </c>
      <c r="O98" s="73" t="n"/>
      <c r="P98" s="73" t="n"/>
      <c r="Q98" s="73" t="n"/>
      <c r="R98" s="73" t="n"/>
      <c r="S98" s="73" t="n"/>
    </row>
    <row r="99">
      <c r="A99" s="73" t="n">
        <v>2025</v>
      </c>
      <c r="B99" s="73" t="n">
        <v>1178209</v>
      </c>
      <c r="C99" s="73" t="n">
        <v>15</v>
      </c>
      <c r="D99" s="73" t="inlineStr">
        <is>
          <t>Inventario Cat. 6</t>
        </is>
      </c>
      <c r="E99" s="73" t="inlineStr">
        <is>
          <t>BAAAAALAAA</t>
        </is>
      </c>
      <c r="F99" s="73" t="n"/>
      <c r="G99" s="73">
        <f>IF(F99="","",VLOOKUP(F99,Codici!$A$2:$B$38,2,FALSE()))</f>
        <v/>
      </c>
      <c r="H99" s="73" t="inlineStr">
        <is>
          <t>PIAGGIO PORTE NP6 TWB CHAS 300 SR O LPG TOP WHITE    Telaio ZAPNP6C1C0P003330 CON ACCESSORI VARI</t>
        </is>
      </c>
      <c r="I99" s="73" t="n">
        <v>38698.4</v>
      </c>
      <c r="J99" s="73" t="n">
        <v>48373</v>
      </c>
      <c r="K99" s="73" t="n"/>
      <c r="L99" s="73" t="n"/>
      <c r="M99" s="73" t="n"/>
      <c r="N99" s="73" t="inlineStr">
        <is>
          <t>03-APR-24</t>
        </is>
      </c>
      <c r="O99" s="73" t="n"/>
      <c r="P99" s="73" t="n"/>
      <c r="Q99" s="73" t="n"/>
      <c r="R99" s="73" t="n"/>
      <c r="S99" s="73" t="n"/>
    </row>
    <row r="100">
      <c r="A100" s="73" t="n">
        <v>2025</v>
      </c>
      <c r="B100" s="73" t="n">
        <v>1178498</v>
      </c>
      <c r="C100" s="73" t="n">
        <v>16</v>
      </c>
      <c r="D100" s="73" t="inlineStr">
        <is>
          <t>Inventario Cat. 6</t>
        </is>
      </c>
      <c r="E100" s="73" t="inlineStr">
        <is>
          <t>BAAAAALAEA</t>
        </is>
      </c>
      <c r="F100" s="73" t="n"/>
      <c r="G100" s="73">
        <f>IF(F100="","",VLOOKUP(F100,Codici!$A$2:$B$38,2,FALSE()))</f>
        <v/>
      </c>
      <c r="H100" s="73" t="inlineStr">
        <is>
          <t>Scortecciatrice Robopel 250 Targa/Telaio: X1043 completa di centralina elettroidraulica</t>
        </is>
      </c>
      <c r="I100" s="73" t="n">
        <v>25582.85</v>
      </c>
      <c r="J100" s="73" t="n">
        <v>28425.39</v>
      </c>
      <c r="K100" s="73" t="n"/>
      <c r="L100" s="73" t="n"/>
      <c r="M100" s="73" t="n"/>
      <c r="N100" s="73" t="inlineStr">
        <is>
          <t>03-APR-24</t>
        </is>
      </c>
      <c r="O100" s="73" t="n"/>
      <c r="P100" s="73" t="n"/>
      <c r="Q100" s="73" t="n"/>
      <c r="R100" s="73" t="n"/>
      <c r="S100" s="73" t="n"/>
    </row>
    <row r="101">
      <c r="A101" s="73" t="n">
        <v>2025</v>
      </c>
      <c r="B101" s="73" t="n">
        <v>1179175</v>
      </c>
      <c r="C101" s="73" t="n">
        <v>17</v>
      </c>
      <c r="D101" s="73" t="inlineStr">
        <is>
          <t>Inventario Cat. 6</t>
        </is>
      </c>
      <c r="E101" s="73" t="inlineStr">
        <is>
          <t>BAAAAALAEA</t>
        </is>
      </c>
      <c r="F101" s="73" t="n"/>
      <c r="G101" s="73">
        <f>IF(F101="","",VLOOKUP(F101,Codici!$A$2:$B$38,2,FALSE()))</f>
        <v/>
      </c>
      <c r="H101" s="73" t="inlineStr">
        <is>
          <t>Macchina agricola motore YANMAR 3TNV88C-DSA</t>
        </is>
      </c>
      <c r="I101" s="73" t="n">
        <v>39762.24</v>
      </c>
      <c r="J101" s="73" t="n">
        <v>39762.24</v>
      </c>
      <c r="K101" s="73" t="n"/>
      <c r="L101" s="73" t="n"/>
      <c r="M101" s="73" t="n"/>
      <c r="N101" s="73" t="inlineStr">
        <is>
          <t>02-SET-24</t>
        </is>
      </c>
      <c r="O101" s="73" t="n"/>
      <c r="P101" s="73" t="n"/>
      <c r="Q101" s="73" t="n"/>
      <c r="R101" s="73" t="n"/>
      <c r="S101" s="73" t="n"/>
    </row>
    <row r="102">
      <c r="A102" s="73" t="n">
        <v>2025</v>
      </c>
      <c r="B102" s="73" t="n">
        <v>1179176</v>
      </c>
      <c r="C102" s="73" t="n">
        <v>18</v>
      </c>
      <c r="D102" s="73" t="inlineStr">
        <is>
          <t>Inventario Cat. 6</t>
        </is>
      </c>
      <c r="E102" s="73" t="inlineStr">
        <is>
          <t>BAAAAALAEA</t>
        </is>
      </c>
      <c r="F102" s="73" t="n"/>
      <c r="G102" s="73">
        <f>IF(F102="","",VLOOKUP(F102,Codici!$A$2:$B$38,2,FALSE()))</f>
        <v/>
      </c>
      <c r="H102" s="73" t="inlineStr">
        <is>
          <t>Macchina agricola motore YANMAR 3TNV88C-DSA</t>
        </is>
      </c>
      <c r="I102" s="73" t="n">
        <v>39762.24</v>
      </c>
      <c r="J102" s="73" t="n">
        <v>39762.24</v>
      </c>
      <c r="K102" s="73" t="n"/>
      <c r="L102" s="73" t="n"/>
      <c r="M102" s="73" t="n"/>
      <c r="N102" s="73" t="inlineStr">
        <is>
          <t>02-SET-24</t>
        </is>
      </c>
      <c r="O102" s="73" t="n"/>
      <c r="P102" s="73" t="n"/>
      <c r="Q102" s="73" t="n"/>
      <c r="R102" s="73" t="n"/>
      <c r="S102" s="73" t="n"/>
    </row>
    <row r="103">
      <c r="A103" s="73" t="n">
        <v>2025</v>
      </c>
      <c r="B103" s="73" t="n">
        <v>1179177</v>
      </c>
      <c r="C103" s="73" t="n">
        <v>19</v>
      </c>
      <c r="D103" s="73" t="inlineStr">
        <is>
          <t>Inventario Cat. 6</t>
        </is>
      </c>
      <c r="E103" s="73" t="inlineStr">
        <is>
          <t>BAAAAALAEA</t>
        </is>
      </c>
      <c r="F103" s="73" t="n"/>
      <c r="G103" s="73">
        <f>IF(F103="","",VLOOKUP(F103,Codici!$A$2:$B$38,2,FALSE()))</f>
        <v/>
      </c>
      <c r="H103" s="73" t="inlineStr">
        <is>
          <t>Macchina agricola motore YANMAR 3TNV88C-DSA</t>
        </is>
      </c>
      <c r="I103" s="73" t="n">
        <v>39762.24</v>
      </c>
      <c r="J103" s="73" t="n">
        <v>39762.24</v>
      </c>
      <c r="K103" s="73" t="n"/>
      <c r="L103" s="73" t="n"/>
      <c r="M103" s="73" t="n"/>
      <c r="N103" s="73" t="inlineStr">
        <is>
          <t>02-SET-24</t>
        </is>
      </c>
      <c r="O103" s="73" t="n"/>
      <c r="P103" s="73" t="n"/>
      <c r="Q103" s="73" t="n"/>
      <c r="R103" s="73" t="n"/>
      <c r="S103" s="73" t="n"/>
    </row>
    <row r="104">
      <c r="A104" s="73" t="n">
        <v>2025</v>
      </c>
      <c r="B104" s="73" t="n">
        <v>1179458</v>
      </c>
      <c r="C104" s="73" t="n">
        <v>20</v>
      </c>
      <c r="D104" s="73" t="inlineStr">
        <is>
          <t>Inventario Cat. 6</t>
        </is>
      </c>
      <c r="E104" s="73" t="inlineStr">
        <is>
          <t>BAAAAALAAA</t>
        </is>
      </c>
      <c r="F104" s="73" t="n"/>
      <c r="G104" s="73">
        <f>IF(F104="","",VLOOKUP(F104,Codici!$A$2:$B$38,2,FALSE()))</f>
        <v/>
      </c>
      <c r="H104" s="73" t="inlineStr">
        <is>
          <t>Jeep Kompass Hybrid  Limited - Targa GN394FR</t>
        </is>
      </c>
      <c r="I104" s="73" t="n">
        <v>45250</v>
      </c>
      <c r="J104" s="73" t="n">
        <v>45250</v>
      </c>
      <c r="K104" s="73" t="n"/>
      <c r="L104" s="73" t="n"/>
      <c r="M104" s="73" t="n"/>
      <c r="N104" s="73" t="inlineStr">
        <is>
          <t>07-DIC-24</t>
        </is>
      </c>
      <c r="O104" s="73" t="n"/>
      <c r="P104" s="73" t="n"/>
      <c r="Q104" s="73" t="n"/>
      <c r="R104" s="73" t="n"/>
      <c r="S104" s="73" t="n"/>
    </row>
    <row r="105">
      <c r="A105" s="73" t="n"/>
      <c r="B105" s="73" t="n"/>
      <c r="C105" s="73" t="n"/>
      <c r="D105" s="73" t="n"/>
      <c r="E105" s="73" t="n"/>
      <c r="F105" s="73" t="n"/>
      <c r="G105" s="73" t="n"/>
      <c r="H105" s="73" t="inlineStr">
        <is>
          <t>TOTALI</t>
        </is>
      </c>
      <c r="I105" s="73">
        <f>SUM(I22:I104)</f>
        <v/>
      </c>
      <c r="J105" s="73">
        <f>SUM(J22:J104)</f>
        <v/>
      </c>
      <c r="K105" s="73" t="n"/>
      <c r="L105" s="73" t="n"/>
      <c r="M105" s="73" t="n"/>
      <c r="N105" s="73" t="n"/>
      <c r="O105" s="73" t="n"/>
      <c r="P105" s="73" t="n"/>
      <c r="Q105" s="73" t="n"/>
      <c r="R105" s="73" t="n"/>
      <c r="S105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104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2025-04-28T09:48:31Z</dcterms:modified>
  <cp:lastModifiedBy>Costantino_Emmanuele</cp:lastModifiedBy>
  <cp:revision>4</cp:revision>
</cp:coreProperties>
</file>