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78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1005015600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Ufficio Servizio per il Territorio di CL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1168268</v>
      </c>
      <c r="C22" s="73" t="n">
        <v>252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Computer Notebook Asus Gaming FX707V-HX051W da 17.3" Matricola R3NRKD025231112</t>
        </is>
      </c>
      <c r="I22" s="73" t="n">
        <v>1333.22</v>
      </c>
      <c r="J22" s="73" t="n">
        <v>1666.52</v>
      </c>
      <c r="K22" s="73" t="n"/>
      <c r="L22" s="73" t="n"/>
      <c r="M22" s="73" t="n"/>
      <c r="N22" s="73" t="inlineStr">
        <is>
          <t>14-FEB-24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1168269</v>
      </c>
      <c r="C23" s="73" t="n">
        <v>253</v>
      </c>
      <c r="D23" s="73" t="inlineStr">
        <is>
          <t>Inventario Cat. 1</t>
        </is>
      </c>
      <c r="E23" s="73" t="inlineStr">
        <is>
          <t>BAAAAAGAAA</t>
        </is>
      </c>
      <c r="F23" s="74" t="n"/>
      <c r="G23" s="73">
        <f>IF(F23="","",VLOOKUP(F23,Codici!$A$2:$B$38,2,FALSE()))</f>
        <v/>
      </c>
      <c r="H23" s="73" t="inlineStr">
        <is>
          <t>Computer Notebook Asus Gaming FX707V-HX051W da 17.3" Matricola R3NRKD02489411A</t>
        </is>
      </c>
      <c r="I23" s="73" t="n">
        <v>1333.22</v>
      </c>
      <c r="J23" s="73" t="n">
        <v>1666.52</v>
      </c>
      <c r="K23" s="73" t="n"/>
      <c r="L23" s="73" t="n"/>
      <c r="M23" s="73" t="n"/>
      <c r="N23" s="73" t="inlineStr">
        <is>
          <t>14-FEB-24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1168270</v>
      </c>
      <c r="C24" s="73" t="n">
        <v>254</v>
      </c>
      <c r="D24" s="73" t="inlineStr">
        <is>
          <t>Inventario Cat. 1</t>
        </is>
      </c>
      <c r="E24" s="73" t="inlineStr">
        <is>
          <t>BAAAAAGAAA</t>
        </is>
      </c>
      <c r="F24" s="73" t="n"/>
      <c r="G24" s="73">
        <f>IF(F24="","",VLOOKUP(F24,Codici!$A$2:$B$38,2,FALSE()))</f>
        <v/>
      </c>
      <c r="H24" s="73" t="inlineStr">
        <is>
          <t>Computer Notebook Asus Gaming FX707V-HX051W da 17.3" Matricola R3NRKD024912112</t>
        </is>
      </c>
      <c r="I24" s="73" t="n">
        <v>1333.22</v>
      </c>
      <c r="J24" s="73" t="n">
        <v>1666.52</v>
      </c>
      <c r="K24" s="73" t="n"/>
      <c r="L24" s="73" t="n"/>
      <c r="M24" s="73" t="n"/>
      <c r="N24" s="73" t="inlineStr">
        <is>
          <t>14-FEB-24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1174133</v>
      </c>
      <c r="C25" s="73" t="n">
        <v>255</v>
      </c>
      <c r="D25" s="73" t="inlineStr">
        <is>
          <t>Inventario Cat. 1</t>
        </is>
      </c>
      <c r="E25" s="73" t="inlineStr">
        <is>
          <t>BAAAAAGAAA</t>
        </is>
      </c>
      <c r="F25" s="73" t="n"/>
      <c r="G25" s="73">
        <f>IF(F25="","",VLOOKUP(F25,Codici!$A$2:$B$38,2,FALSE()))</f>
        <v/>
      </c>
      <c r="H25" s="73" t="inlineStr">
        <is>
          <t>MONITOR SAMSUNG DA 43" - S/N: 0UMNHNCX800523L.</t>
        </is>
      </c>
      <c r="I25" s="73" t="n">
        <v>732</v>
      </c>
      <c r="J25" s="73" t="n">
        <v>732</v>
      </c>
      <c r="K25" s="73" t="n"/>
      <c r="L25" s="73" t="n"/>
      <c r="M25" s="73" t="n"/>
      <c r="N25" s="73" t="inlineStr">
        <is>
          <t>13-NOV-24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1174118</v>
      </c>
      <c r="C26" s="73" t="n">
        <v>826</v>
      </c>
      <c r="D26" s="73" t="inlineStr">
        <is>
          <t>Inventario Cat. 5</t>
        </is>
      </c>
      <c r="E26" s="73" t="inlineStr">
        <is>
          <t>BAAAAAGAFA</t>
        </is>
      </c>
      <c r="F26" s="73" t="n"/>
      <c r="G26" s="73">
        <f>IF(F26="","",VLOOKUP(F26,Codici!$A$2:$B$38,2,FALSE()))</f>
        <v/>
      </c>
      <c r="H26" s="73" t="inlineStr">
        <is>
          <t>SOFFIATORE STIHL BR 800 C-E - Matricola 542 220 608.</t>
        </is>
      </c>
      <c r="I26" s="73" t="n">
        <v>1243.18</v>
      </c>
      <c r="J26" s="73" t="n">
        <v>1243.18</v>
      </c>
      <c r="K26" s="73" t="n"/>
      <c r="L26" s="73" t="n"/>
      <c r="M26" s="73" t="n"/>
      <c r="N26" s="73" t="inlineStr">
        <is>
          <t>13-NOV-24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1174119</v>
      </c>
      <c r="C27" s="73" t="n">
        <v>827</v>
      </c>
      <c r="D27" s="73" t="inlineStr">
        <is>
          <t>Inventario Cat. 5</t>
        </is>
      </c>
      <c r="E27" s="73" t="inlineStr">
        <is>
          <t>BAAAAAGAFA</t>
        </is>
      </c>
      <c r="F27" s="73" t="n"/>
      <c r="G27" s="73">
        <f>IF(F27="","",VLOOKUP(F27,Codici!$A$2:$B$38,2,FALSE()))</f>
        <v/>
      </c>
      <c r="H27" s="73" t="inlineStr">
        <is>
          <t>SOFFIATORE STIHL BR 800 C-E - Matricola 542 220 609.</t>
        </is>
      </c>
      <c r="I27" s="73" t="n">
        <v>1243.18</v>
      </c>
      <c r="J27" s="73" t="n">
        <v>1243.18</v>
      </c>
      <c r="K27" s="73" t="n"/>
      <c r="L27" s="73" t="n"/>
      <c r="M27" s="73" t="n"/>
      <c r="N27" s="73" t="inlineStr">
        <is>
          <t>13-NOV-24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1174120</v>
      </c>
      <c r="C28" s="73" t="n">
        <v>828</v>
      </c>
      <c r="D28" s="73" t="inlineStr">
        <is>
          <t>Inventario Cat. 5</t>
        </is>
      </c>
      <c r="E28" s="73" t="inlineStr">
        <is>
          <t>BAAAAAGAFA</t>
        </is>
      </c>
      <c r="F28" s="73" t="n"/>
      <c r="G28" s="73">
        <f>IF(F28="","",VLOOKUP(F28,Codici!$A$2:$B$38,2,FALSE()))</f>
        <v/>
      </c>
      <c r="H28" s="73" t="inlineStr">
        <is>
          <t>SOFFIATORE STIHL BR 800 C-E - Matricola 542 220 694.</t>
        </is>
      </c>
      <c r="I28" s="73" t="n">
        <v>1243.18</v>
      </c>
      <c r="J28" s="73" t="n">
        <v>1243.18</v>
      </c>
      <c r="K28" s="73" t="n"/>
      <c r="L28" s="73" t="n"/>
      <c r="M28" s="73" t="n"/>
      <c r="N28" s="73" t="inlineStr">
        <is>
          <t>13-NOV-24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1174121</v>
      </c>
      <c r="C29" s="73" t="n">
        <v>829</v>
      </c>
      <c r="D29" s="73" t="inlineStr">
        <is>
          <t>Inventario Cat. 5</t>
        </is>
      </c>
      <c r="E29" s="73" t="inlineStr">
        <is>
          <t>BAAAAAGAFA</t>
        </is>
      </c>
      <c r="F29" s="73" t="n"/>
      <c r="G29" s="73">
        <f>IF(F29="","",VLOOKUP(F29,Codici!$A$2:$B$38,2,FALSE()))</f>
        <v/>
      </c>
      <c r="H29" s="73" t="inlineStr">
        <is>
          <t>SOFFIATORE STIHL BR 800 C-E - Matricola 543 290 790.</t>
        </is>
      </c>
      <c r="I29" s="73" t="n">
        <v>1243.18</v>
      </c>
      <c r="J29" s="73" t="n">
        <v>1243.18</v>
      </c>
      <c r="K29" s="73" t="n"/>
      <c r="L29" s="73" t="n"/>
      <c r="M29" s="73" t="n"/>
      <c r="N29" s="73" t="inlineStr">
        <is>
          <t>13-NOV-24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1174122</v>
      </c>
      <c r="C30" s="73" t="n">
        <v>830</v>
      </c>
      <c r="D30" s="73" t="inlineStr">
        <is>
          <t>Inventario Cat. 5</t>
        </is>
      </c>
      <c r="E30" s="73" t="inlineStr">
        <is>
          <t>BAAAAAGAFA</t>
        </is>
      </c>
      <c r="F30" s="73" t="n"/>
      <c r="G30" s="73">
        <f>IF(F30="","",VLOOKUP(F30,Codici!$A$2:$B$38,2,FALSE()))</f>
        <v/>
      </c>
      <c r="H30" s="73" t="inlineStr">
        <is>
          <t>DECESPUGLIATORE STIHL FR 460 TC/EFM - Matricola 196 127 662.</t>
        </is>
      </c>
      <c r="I30" s="73" t="n">
        <v>1464</v>
      </c>
      <c r="J30" s="73" t="n">
        <v>1464</v>
      </c>
      <c r="K30" s="73" t="n"/>
      <c r="L30" s="73" t="n"/>
      <c r="M30" s="73" t="n"/>
      <c r="N30" s="73" t="inlineStr">
        <is>
          <t>13-NOV-24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1174123</v>
      </c>
      <c r="C31" s="73" t="n">
        <v>831</v>
      </c>
      <c r="D31" s="73" t="inlineStr">
        <is>
          <t>Inventario Cat. 5</t>
        </is>
      </c>
      <c r="E31" s="73" t="inlineStr">
        <is>
          <t>BAAAAAGAFA</t>
        </is>
      </c>
      <c r="F31" s="73" t="n"/>
      <c r="G31" s="73">
        <f>IF(F31="","",VLOOKUP(F31,Codici!$A$2:$B$38,2,FALSE()))</f>
        <v/>
      </c>
      <c r="H31" s="73" t="inlineStr">
        <is>
          <t>DECESPUGLIATORE STIHL FR 460 TC/EFM - Matricola 196 127 673.</t>
        </is>
      </c>
      <c r="I31" s="73" t="n">
        <v>1464</v>
      </c>
      <c r="J31" s="73" t="n">
        <v>1464</v>
      </c>
      <c r="K31" s="73" t="n"/>
      <c r="L31" s="73" t="n"/>
      <c r="M31" s="73" t="n"/>
      <c r="N31" s="73" t="inlineStr">
        <is>
          <t>13-NOV-24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1174124</v>
      </c>
      <c r="C32" s="73" t="n">
        <v>832</v>
      </c>
      <c r="D32" s="73" t="inlineStr">
        <is>
          <t>Inventario Cat. 5</t>
        </is>
      </c>
      <c r="E32" s="73" t="inlineStr">
        <is>
          <t>BAAAAAGAFA</t>
        </is>
      </c>
      <c r="F32" s="73" t="n"/>
      <c r="G32" s="73">
        <f>IF(F32="","",VLOOKUP(F32,Codici!$A$2:$B$38,2,FALSE()))</f>
        <v/>
      </c>
      <c r="H32" s="73" t="inlineStr">
        <is>
          <t>DECESPUGLIATORE STIHL FR 460 TC/EFM - Matricola 196 127 684.</t>
        </is>
      </c>
      <c r="I32" s="73" t="n">
        <v>1464</v>
      </c>
      <c r="J32" s="73" t="n">
        <v>1464</v>
      </c>
      <c r="K32" s="73" t="n"/>
      <c r="L32" s="73" t="n"/>
      <c r="M32" s="73" t="n"/>
      <c r="N32" s="73" t="inlineStr">
        <is>
          <t>13-NOV-24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1174156</v>
      </c>
      <c r="C33" s="73" t="n">
        <v>833</v>
      </c>
      <c r="D33" s="73" t="inlineStr">
        <is>
          <t>Inventario Cat. 5</t>
        </is>
      </c>
      <c r="E33" s="73" t="inlineStr">
        <is>
          <t>BAAAAAGAFA</t>
        </is>
      </c>
      <c r="F33" s="73" t="n"/>
      <c r="G33" s="73">
        <f>IF(F33="","",VLOOKUP(F33,Codici!$A$2:$B$38,2,FALSE()))</f>
        <v/>
      </c>
      <c r="H33" s="73" t="inlineStr">
        <is>
          <t>SOFFIATORE STIHL BR 800 C-E - Matricola 542 220 506.</t>
        </is>
      </c>
      <c r="I33" s="73" t="n">
        <v>886.54</v>
      </c>
      <c r="J33" s="73" t="n">
        <v>886.54</v>
      </c>
      <c r="K33" s="73" t="n"/>
      <c r="L33" s="73" t="n"/>
      <c r="M33" s="73" t="n"/>
      <c r="N33" s="73" t="inlineStr">
        <is>
          <t>14-NOV-24</t>
        </is>
      </c>
      <c r="O33" s="73" t="n"/>
      <c r="P33" s="73" t="n"/>
      <c r="Q33" s="73" t="n"/>
      <c r="R33" s="73" t="n"/>
      <c r="S33" s="73" t="n"/>
    </row>
    <row r="34">
      <c r="A34" s="73" t="n">
        <v>2025</v>
      </c>
      <c r="B34" s="73" t="n">
        <v>1174157</v>
      </c>
      <c r="C34" s="73" t="n">
        <v>834</v>
      </c>
      <c r="D34" s="73" t="inlineStr">
        <is>
          <t>Inventario Cat. 5</t>
        </is>
      </c>
      <c r="E34" s="73" t="inlineStr">
        <is>
          <t>BAAAAAGAFA</t>
        </is>
      </c>
      <c r="F34" s="73" t="n"/>
      <c r="G34" s="73">
        <f>IF(F34="","",VLOOKUP(F34,Codici!$A$2:$B$38,2,FALSE()))</f>
        <v/>
      </c>
      <c r="H34" s="73" t="inlineStr">
        <is>
          <t>SOFFIATORE STIHL BR 800 C-E - Matricola 542 220 511.</t>
        </is>
      </c>
      <c r="I34" s="73" t="n">
        <v>886.54</v>
      </c>
      <c r="J34" s="73" t="n">
        <v>886.54</v>
      </c>
      <c r="K34" s="73" t="n"/>
      <c r="L34" s="73" t="n"/>
      <c r="M34" s="73" t="n"/>
      <c r="N34" s="73" t="inlineStr">
        <is>
          <t>14-NOV-24</t>
        </is>
      </c>
      <c r="O34" s="73" t="n"/>
      <c r="P34" s="73" t="n"/>
      <c r="Q34" s="73" t="n"/>
      <c r="R34" s="73" t="n"/>
      <c r="S34" s="73" t="n"/>
    </row>
    <row r="35">
      <c r="A35" s="73" t="n">
        <v>2025</v>
      </c>
      <c r="B35" s="73" t="n">
        <v>1174158</v>
      </c>
      <c r="C35" s="73" t="n">
        <v>835</v>
      </c>
      <c r="D35" s="73" t="inlineStr">
        <is>
          <t>Inventario Cat. 5</t>
        </is>
      </c>
      <c r="E35" s="73" t="inlineStr">
        <is>
          <t>BAAAAAGAFA</t>
        </is>
      </c>
      <c r="F35" s="73" t="n"/>
      <c r="G35" s="73">
        <f>IF(F35="","",VLOOKUP(F35,Codici!$A$2:$B$38,2,FALSE()))</f>
        <v/>
      </c>
      <c r="H35" s="73" t="inlineStr">
        <is>
          <t>SOFFIATORE STIHL BR 800 C-E - Matricola 542 220 513.</t>
        </is>
      </c>
      <c r="I35" s="73" t="n">
        <v>886.54</v>
      </c>
      <c r="J35" s="73" t="n">
        <v>886.54</v>
      </c>
      <c r="K35" s="73" t="n"/>
      <c r="L35" s="73" t="n"/>
      <c r="M35" s="73" t="n"/>
      <c r="N35" s="73" t="inlineStr">
        <is>
          <t>14-NOV-24</t>
        </is>
      </c>
      <c r="O35" s="73" t="n"/>
      <c r="P35" s="73" t="n"/>
      <c r="Q35" s="73" t="n"/>
      <c r="R35" s="73" t="n"/>
      <c r="S35" s="73" t="n"/>
    </row>
    <row r="36">
      <c r="A36" s="73" t="n">
        <v>2025</v>
      </c>
      <c r="B36" s="73" t="n">
        <v>1174159</v>
      </c>
      <c r="C36" s="73" t="n">
        <v>836</v>
      </c>
      <c r="D36" s="73" t="inlineStr">
        <is>
          <t>Inventario Cat. 5</t>
        </is>
      </c>
      <c r="E36" s="73" t="inlineStr">
        <is>
          <t>BAAAAAGAFA</t>
        </is>
      </c>
      <c r="F36" s="73" t="n"/>
      <c r="G36" s="73">
        <f>IF(F36="","",VLOOKUP(F36,Codici!$A$2:$B$38,2,FALSE()))</f>
        <v/>
      </c>
      <c r="H36" s="73" t="inlineStr">
        <is>
          <t>DECESPUGLIATORE STIHL FR 460 TC-EFM - Matricola 196 127 479.</t>
        </is>
      </c>
      <c r="I36" s="73" t="n">
        <v>1185.88</v>
      </c>
      <c r="J36" s="73" t="n">
        <v>1185.88</v>
      </c>
      <c r="K36" s="73" t="n"/>
      <c r="L36" s="73" t="n"/>
      <c r="M36" s="73" t="n"/>
      <c r="N36" s="73" t="inlineStr">
        <is>
          <t>14-NOV-24</t>
        </is>
      </c>
      <c r="O36" s="73" t="n"/>
      <c r="P36" s="73" t="n"/>
      <c r="Q36" s="73" t="n"/>
      <c r="R36" s="73" t="n"/>
      <c r="S36" s="73" t="n"/>
    </row>
    <row r="37">
      <c r="A37" s="73" t="n">
        <v>2025</v>
      </c>
      <c r="B37" s="73" t="n">
        <v>1174160</v>
      </c>
      <c r="C37" s="73" t="n">
        <v>837</v>
      </c>
      <c r="D37" s="73" t="inlineStr">
        <is>
          <t>Inventario Cat. 5</t>
        </is>
      </c>
      <c r="E37" s="73" t="inlineStr">
        <is>
          <t>BAAAAAGAFA</t>
        </is>
      </c>
      <c r="F37" s="73" t="n"/>
      <c r="G37" s="73">
        <f>IF(F37="","",VLOOKUP(F37,Codici!$A$2:$B$38,2,FALSE()))</f>
        <v/>
      </c>
      <c r="H37" s="73" t="inlineStr">
        <is>
          <t>DECESPUGLIATORE STIHL FR 460 TC-EFM - Matricola 196 127 560.</t>
        </is>
      </c>
      <c r="I37" s="73" t="n">
        <v>1185.88</v>
      </c>
      <c r="J37" s="73" t="n">
        <v>1185.88</v>
      </c>
      <c r="K37" s="73" t="n"/>
      <c r="L37" s="73" t="n"/>
      <c r="M37" s="73" t="n"/>
      <c r="N37" s="73" t="inlineStr">
        <is>
          <t>14-NOV-24</t>
        </is>
      </c>
      <c r="O37" s="73" t="n"/>
      <c r="P37" s="73" t="n"/>
      <c r="Q37" s="73" t="n"/>
      <c r="R37" s="73" t="n"/>
      <c r="S37" s="73" t="n"/>
    </row>
    <row r="38">
      <c r="A38" s="73" t="n">
        <v>2025</v>
      </c>
      <c r="B38" s="73" t="n">
        <v>1174161</v>
      </c>
      <c r="C38" s="73" t="n">
        <v>838</v>
      </c>
      <c r="D38" s="73" t="inlineStr">
        <is>
          <t>Inventario Cat. 5</t>
        </is>
      </c>
      <c r="E38" s="73" t="inlineStr">
        <is>
          <t>BAAAAAGAFA</t>
        </is>
      </c>
      <c r="F38" s="73" t="n"/>
      <c r="G38" s="73">
        <f>IF(F38="","",VLOOKUP(F38,Codici!$A$2:$B$38,2,FALSE()))</f>
        <v/>
      </c>
      <c r="H38" s="73" t="inlineStr">
        <is>
          <t>DECESPUGLIATORE STIHL FR 460 TC-EFM - Matricola 196 127 568.</t>
        </is>
      </c>
      <c r="I38" s="73" t="n">
        <v>1185.88</v>
      </c>
      <c r="J38" s="73" t="n">
        <v>1185.88</v>
      </c>
      <c r="K38" s="73" t="n"/>
      <c r="L38" s="73" t="n"/>
      <c r="M38" s="73" t="n"/>
      <c r="N38" s="73" t="inlineStr">
        <is>
          <t>14-NOV-24</t>
        </is>
      </c>
      <c r="O38" s="73" t="n"/>
      <c r="P38" s="73" t="n"/>
      <c r="Q38" s="73" t="n"/>
      <c r="R38" s="73" t="n"/>
      <c r="S38" s="73" t="n"/>
    </row>
    <row r="39">
      <c r="A39" s="73" t="n">
        <v>2025</v>
      </c>
      <c r="B39" s="73" t="n">
        <v>1174162</v>
      </c>
      <c r="C39" s="73" t="n">
        <v>839</v>
      </c>
      <c r="D39" s="73" t="inlineStr">
        <is>
          <t>Inventario Cat. 5</t>
        </is>
      </c>
      <c r="E39" s="73" t="inlineStr">
        <is>
          <t>BAAAAAGAFA</t>
        </is>
      </c>
      <c r="F39" s="73" t="n"/>
      <c r="G39" s="73">
        <f>IF(F39="","",VLOOKUP(F39,Codici!$A$2:$B$38,2,FALSE()))</f>
        <v/>
      </c>
      <c r="H39" s="73" t="inlineStr">
        <is>
          <t>DECESPUGLIATORE STIHL FR 460 TC-EFM - Matricola 196 127 571.</t>
        </is>
      </c>
      <c r="I39" s="73" t="n">
        <v>1185.88</v>
      </c>
      <c r="J39" s="73" t="n">
        <v>1185.88</v>
      </c>
      <c r="K39" s="73" t="n"/>
      <c r="L39" s="73" t="n"/>
      <c r="M39" s="73" t="n"/>
      <c r="N39" s="73" t="inlineStr">
        <is>
          <t>14-NOV-24</t>
        </is>
      </c>
      <c r="O39" s="73" t="n"/>
      <c r="P39" s="73" t="n"/>
      <c r="Q39" s="73" t="n"/>
      <c r="R39" s="73" t="n"/>
      <c r="S39" s="73" t="n"/>
    </row>
    <row r="40">
      <c r="A40" s="73" t="n">
        <v>2025</v>
      </c>
      <c r="B40" s="73" t="n">
        <v>1174163</v>
      </c>
      <c r="C40" s="73" t="n">
        <v>840</v>
      </c>
      <c r="D40" s="73" t="inlineStr">
        <is>
          <t>Inventario Cat. 5</t>
        </is>
      </c>
      <c r="E40" s="73" t="inlineStr">
        <is>
          <t>BAAAAAGAFA</t>
        </is>
      </c>
      <c r="F40" s="73" t="n"/>
      <c r="G40" s="73">
        <f>IF(F40="","",VLOOKUP(F40,Codici!$A$2:$B$38,2,FALSE()))</f>
        <v/>
      </c>
      <c r="H40" s="73" t="inlineStr">
        <is>
          <t>SOFFIATORE STIHL BR 800 C-E - Matricola 542 220 507.</t>
        </is>
      </c>
      <c r="I40" s="73" t="n">
        <v>886.54</v>
      </c>
      <c r="J40" s="73" t="n">
        <v>886.54</v>
      </c>
      <c r="K40" s="73" t="n"/>
      <c r="L40" s="73" t="n"/>
      <c r="M40" s="73" t="n"/>
      <c r="N40" s="73" t="inlineStr">
        <is>
          <t>14-NOV-24</t>
        </is>
      </c>
      <c r="O40" s="73" t="n"/>
      <c r="P40" s="73" t="n"/>
      <c r="Q40" s="73" t="n"/>
      <c r="R40" s="73" t="n"/>
      <c r="S40" s="73" t="n"/>
    </row>
    <row r="41">
      <c r="A41" s="73" t="n">
        <v>2025</v>
      </c>
      <c r="B41" s="73" t="n">
        <v>1174164</v>
      </c>
      <c r="C41" s="73" t="n">
        <v>841</v>
      </c>
      <c r="D41" s="73" t="inlineStr">
        <is>
          <t>Inventario Cat. 5</t>
        </is>
      </c>
      <c r="E41" s="73" t="inlineStr">
        <is>
          <t>BAAAAAGAFA</t>
        </is>
      </c>
      <c r="F41" s="73" t="n"/>
      <c r="G41" s="73">
        <f>IF(F41="","",VLOOKUP(F41,Codici!$A$2:$B$38,2,FALSE()))</f>
        <v/>
      </c>
      <c r="H41" s="73" t="inlineStr">
        <is>
          <t>SOFFIATORE STIHL BR 800 C-E - Matricola 540 365 697.</t>
        </is>
      </c>
      <c r="I41" s="73" t="n">
        <v>886.54</v>
      </c>
      <c r="J41" s="73" t="n">
        <v>886.54</v>
      </c>
      <c r="K41" s="73" t="n"/>
      <c r="L41" s="73" t="n"/>
      <c r="M41" s="73" t="n"/>
      <c r="N41" s="73" t="inlineStr">
        <is>
          <t>14-NOV-24</t>
        </is>
      </c>
      <c r="O41" s="73" t="n"/>
      <c r="P41" s="73" t="n"/>
      <c r="Q41" s="73" t="n"/>
      <c r="R41" s="73" t="n"/>
      <c r="S41" s="73" t="n"/>
    </row>
    <row r="42">
      <c r="A42" s="73" t="n">
        <v>2025</v>
      </c>
      <c r="B42" s="73" t="n">
        <v>1174809</v>
      </c>
      <c r="C42" s="73" t="n">
        <v>842</v>
      </c>
      <c r="D42" s="73" t="inlineStr">
        <is>
          <t>Inventario Cat. 5</t>
        </is>
      </c>
      <c r="E42" s="73" t="inlineStr">
        <is>
          <t>BAAAAAGAFA</t>
        </is>
      </c>
      <c r="F42" s="73" t="n"/>
      <c r="G42" s="73">
        <f>IF(F42="","",VLOOKUP(F42,Codici!$A$2:$B$38,2,FALSE()))</f>
        <v/>
      </c>
      <c r="H42" s="73" t="inlineStr">
        <is>
          <t>BATTIPALO MARCA T-MECH, MODELLO MON03, CON MOTORE A BENZIANA 4 TEMPI, VALIGETTA E KIT DI MONTAGGIO.</t>
        </is>
      </c>
      <c r="I42" s="73" t="n">
        <v>1159</v>
      </c>
      <c r="J42" s="73" t="n">
        <v>1159</v>
      </c>
      <c r="K42" s="73" t="n"/>
      <c r="L42" s="73" t="n"/>
      <c r="M42" s="73" t="n"/>
      <c r="N42" s="73" t="inlineStr">
        <is>
          <t>22-NOV-24</t>
        </is>
      </c>
      <c r="O42" s="73" t="n"/>
      <c r="P42" s="73" t="n"/>
      <c r="Q42" s="73" t="n"/>
      <c r="R42" s="73" t="n"/>
      <c r="S42" s="73" t="n"/>
    </row>
    <row r="43">
      <c r="A43" s="73" t="n">
        <v>2025</v>
      </c>
      <c r="B43" s="73" t="n">
        <v>1174810</v>
      </c>
      <c r="C43" s="73" t="n">
        <v>843</v>
      </c>
      <c r="D43" s="73" t="inlineStr">
        <is>
          <t>Inventario Cat. 5</t>
        </is>
      </c>
      <c r="E43" s="73" t="inlineStr">
        <is>
          <t>BAAAAAGAFA</t>
        </is>
      </c>
      <c r="F43" s="73" t="n"/>
      <c r="G43" s="73">
        <f>IF(F43="","",VLOOKUP(F43,Codici!$A$2:$B$38,2,FALSE()))</f>
        <v/>
      </c>
      <c r="H43" s="73" t="inlineStr">
        <is>
          <t>BATTIPALO MARCA T-MECH, MODELLO MON03, CON MOTORE A BENZIANA 4 TEMPI, VALIGETTA E KIT DI MONTAGGIO.</t>
        </is>
      </c>
      <c r="I43" s="73" t="n">
        <v>1159</v>
      </c>
      <c r="J43" s="73" t="n">
        <v>1159</v>
      </c>
      <c r="K43" s="73" t="n"/>
      <c r="L43" s="73" t="n"/>
      <c r="M43" s="73" t="n"/>
      <c r="N43" s="73" t="inlineStr">
        <is>
          <t>22-NOV-24</t>
        </is>
      </c>
      <c r="O43" s="73" t="n"/>
      <c r="P43" s="73" t="n"/>
      <c r="Q43" s="73" t="n"/>
      <c r="R43" s="73" t="n"/>
      <c r="S43" s="73" t="n"/>
    </row>
    <row r="44">
      <c r="A44" s="73" t="n">
        <v>2025</v>
      </c>
      <c r="B44" s="73" t="n">
        <v>1174811</v>
      </c>
      <c r="C44" s="73" t="n">
        <v>844</v>
      </c>
      <c r="D44" s="73" t="inlineStr">
        <is>
          <t>Inventario Cat. 5</t>
        </is>
      </c>
      <c r="E44" s="73" t="inlineStr">
        <is>
          <t>BAAAAAGAFA</t>
        </is>
      </c>
      <c r="F44" s="73" t="n"/>
      <c r="G44" s="73">
        <f>IF(F44="","",VLOOKUP(F44,Codici!$A$2:$B$38,2,FALSE()))</f>
        <v/>
      </c>
      <c r="H44" s="73" t="inlineStr">
        <is>
          <t>BATTIPALO MARCA T-MECH, MODELLO MON03, CON MOTORE A BENZIANA 4 TEMPI, VALIGETTA E KIT DI MONTAGGIO.</t>
        </is>
      </c>
      <c r="I44" s="73" t="n">
        <v>1159</v>
      </c>
      <c r="J44" s="73" t="n">
        <v>1159</v>
      </c>
      <c r="K44" s="73" t="n"/>
      <c r="L44" s="73" t="n"/>
      <c r="M44" s="73" t="n"/>
      <c r="N44" s="73" t="inlineStr">
        <is>
          <t>22-NOV-24</t>
        </is>
      </c>
      <c r="O44" s="73" t="n"/>
      <c r="P44" s="73" t="n"/>
      <c r="Q44" s="73" t="n"/>
      <c r="R44" s="73" t="n"/>
      <c r="S44" s="73" t="n"/>
    </row>
    <row r="45">
      <c r="A45" s="73" t="n">
        <v>2025</v>
      </c>
      <c r="B45" s="73" t="n">
        <v>1174812</v>
      </c>
      <c r="C45" s="73" t="n">
        <v>845</v>
      </c>
      <c r="D45" s="73" t="inlineStr">
        <is>
          <t>Inventario Cat. 5</t>
        </is>
      </c>
      <c r="E45" s="73" t="inlineStr">
        <is>
          <t>BAAAAAGAFA</t>
        </is>
      </c>
      <c r="F45" s="73" t="n"/>
      <c r="G45" s="73">
        <f>IF(F45="","",VLOOKUP(F45,Codici!$A$2:$B$38,2,FALSE()))</f>
        <v/>
      </c>
      <c r="H45" s="73" t="inlineStr">
        <is>
          <t>BATTIPALO MARCA T-MECH, MODELLO MON03, CON MOTORE A BENZIANA 4 TEMPI, VALIGETTA E KIT DI MONTAGGIO.</t>
        </is>
      </c>
      <c r="I45" s="73" t="n">
        <v>1159</v>
      </c>
      <c r="J45" s="73" t="n">
        <v>1159</v>
      </c>
      <c r="K45" s="73" t="n"/>
      <c r="L45" s="73" t="n"/>
      <c r="M45" s="73" t="n"/>
      <c r="N45" s="73" t="inlineStr">
        <is>
          <t>22-NOV-24</t>
        </is>
      </c>
      <c r="O45" s="73" t="n"/>
      <c r="P45" s="73" t="n"/>
      <c r="Q45" s="73" t="n"/>
      <c r="R45" s="73" t="n"/>
      <c r="S45" s="73" t="n"/>
    </row>
    <row r="46">
      <c r="A46" s="73" t="n">
        <v>2025</v>
      </c>
      <c r="B46" s="73" t="n">
        <v>1176234</v>
      </c>
      <c r="C46" s="73" t="n">
        <v>846</v>
      </c>
      <c r="D46" s="73" t="inlineStr">
        <is>
          <t>Inventario Cat. 5</t>
        </is>
      </c>
      <c r="E46" s="73" t="inlineStr">
        <is>
          <t>BAAAAAGAFA</t>
        </is>
      </c>
      <c r="F46" s="73" t="n"/>
      <c r="G46" s="73">
        <f>IF(F46="","",VLOOKUP(F46,Codici!$A$2:$B$38,2,FALSE()))</f>
        <v/>
      </c>
      <c r="H46" s="73" t="inlineStr">
        <is>
          <t>COLTIVATORE A DISCHI SICILTILLER FALCO MC/16S - Matricola 13378.</t>
        </is>
      </c>
      <c r="I46" s="73" t="n">
        <v>7808</v>
      </c>
      <c r="J46" s="73" t="n">
        <v>7808</v>
      </c>
      <c r="K46" s="73" t="n"/>
      <c r="L46" s="73" t="n"/>
      <c r="M46" s="73" t="n"/>
      <c r="N46" s="73" t="inlineStr">
        <is>
          <t>16-DIC-24</t>
        </is>
      </c>
      <c r="O46" s="73" t="n"/>
      <c r="P46" s="73" t="n"/>
      <c r="Q46" s="73" t="n"/>
      <c r="R46" s="73" t="n"/>
      <c r="S46" s="73" t="n"/>
    </row>
    <row r="47">
      <c r="A47" s="73" t="n">
        <v>2025</v>
      </c>
      <c r="B47" s="73" t="n">
        <v>1176419</v>
      </c>
      <c r="C47" s="73" t="n">
        <v>847</v>
      </c>
      <c r="D47" s="73" t="inlineStr">
        <is>
          <t>Inventario Cat. 5</t>
        </is>
      </c>
      <c r="E47" s="73" t="inlineStr">
        <is>
          <t>BAAAAAGAFA</t>
        </is>
      </c>
      <c r="F47" s="73" t="n"/>
      <c r="G47" s="73">
        <f>IF(F47="","",VLOOKUP(F47,Codici!$A$2:$B$38,2,FALSE()))</f>
        <v/>
      </c>
      <c r="H47" s="73" t="inlineStr">
        <is>
          <t>TRAPPOLA/GABBIA ESAGONALE PER CINGHIALI DELLE DIMENSIONI DI CM. 410x360x190h, SMONTABILE IN 12 PANNELLI, CON PORTA A GHIGLIOTTINA.</t>
        </is>
      </c>
      <c r="I47" s="73" t="n">
        <v>2999.98</v>
      </c>
      <c r="J47" s="73" t="n">
        <v>2999.98</v>
      </c>
      <c r="K47" s="73" t="n"/>
      <c r="L47" s="73" t="n"/>
      <c r="M47" s="73" t="n"/>
      <c r="N47" s="73" t="inlineStr">
        <is>
          <t>20-DIC-24</t>
        </is>
      </c>
      <c r="O47" s="73" t="n"/>
      <c r="P47" s="73" t="n"/>
      <c r="Q47" s="73" t="n"/>
      <c r="R47" s="73" t="n"/>
      <c r="S47" s="73" t="n"/>
    </row>
    <row r="48">
      <c r="A48" s="73" t="n">
        <v>2025</v>
      </c>
      <c r="B48" s="73" t="n">
        <v>1176420</v>
      </c>
      <c r="C48" s="73" t="n">
        <v>848</v>
      </c>
      <c r="D48" s="73" t="inlineStr">
        <is>
          <t>Inventario Cat. 5</t>
        </is>
      </c>
      <c r="E48" s="73" t="inlineStr">
        <is>
          <t>BAAAAAGAFA</t>
        </is>
      </c>
      <c r="F48" s="73" t="n"/>
      <c r="G48" s="73">
        <f>IF(F48="","",VLOOKUP(F48,Codici!$A$2:$B$38,2,FALSE()))</f>
        <v/>
      </c>
      <c r="H48" s="73" t="inlineStr">
        <is>
          <t>TRAPPOLA/GABBIA ESAGONALE PER CINGHIALI DELLE DIMENSIONI DI CM. 410x360x190h, SMONTABILE IN 12 PANNELLI, CON PORTA A GHIGLIOTTINA.</t>
        </is>
      </c>
      <c r="I48" s="73" t="n">
        <v>2999.98</v>
      </c>
      <c r="J48" s="73" t="n">
        <v>2999.98</v>
      </c>
      <c r="K48" s="73" t="n"/>
      <c r="L48" s="73" t="n"/>
      <c r="M48" s="73" t="n"/>
      <c r="N48" s="73" t="inlineStr">
        <is>
          <t>20-DIC-24</t>
        </is>
      </c>
      <c r="O48" s="73" t="n"/>
      <c r="P48" s="73" t="n"/>
      <c r="Q48" s="73" t="n"/>
      <c r="R48" s="73" t="n"/>
      <c r="S48" s="73" t="n"/>
    </row>
    <row r="49">
      <c r="A49" s="73" t="n">
        <v>2025</v>
      </c>
      <c r="B49" s="73" t="n">
        <v>1176421</v>
      </c>
      <c r="C49" s="73" t="n">
        <v>849</v>
      </c>
      <c r="D49" s="73" t="inlineStr">
        <is>
          <t>Inventario Cat. 5</t>
        </is>
      </c>
      <c r="E49" s="73" t="inlineStr">
        <is>
          <t>BAAAAAGAFA</t>
        </is>
      </c>
      <c r="F49" s="73" t="n"/>
      <c r="G49" s="73">
        <f>IF(F49="","",VLOOKUP(F49,Codici!$A$2:$B$38,2,FALSE()))</f>
        <v/>
      </c>
      <c r="H49" s="73" t="inlineStr">
        <is>
          <t>TRAPPOLA/GABBIA ESAGONALE PER CINGHIALI DELLE DIMENSIONI DI CM. 410x360x190h, SMONTABILE IN 12 PANNELLI, CON PORTA A GHIGLIOTTINA.</t>
        </is>
      </c>
      <c r="I49" s="73" t="n">
        <v>2999.98</v>
      </c>
      <c r="J49" s="73" t="n">
        <v>2999.98</v>
      </c>
      <c r="K49" s="73" t="n"/>
      <c r="L49" s="73" t="n"/>
      <c r="M49" s="73" t="n"/>
      <c r="N49" s="73" t="inlineStr">
        <is>
          <t>20-DIC-24</t>
        </is>
      </c>
      <c r="O49" s="73" t="n"/>
      <c r="P49" s="73" t="n"/>
      <c r="Q49" s="73" t="n"/>
      <c r="R49" s="73" t="n"/>
      <c r="S49" s="73" t="n"/>
    </row>
    <row r="50">
      <c r="A50" s="73" t="n">
        <v>2025</v>
      </c>
      <c r="B50" s="73" t="n">
        <v>1172722</v>
      </c>
      <c r="C50" s="73" t="n">
        <v>8</v>
      </c>
      <c r="D50" s="73" t="inlineStr">
        <is>
          <t>Inventario Cat. 6</t>
        </is>
      </c>
      <c r="E50" s="73" t="inlineStr">
        <is>
          <t>BAAAAALAEA</t>
        </is>
      </c>
      <c r="F50" s="73" t="n"/>
      <c r="G50" s="73">
        <f>IF(F50="","",VLOOKUP(F50,Codici!$A$2:$B$38,2,FALSE()))</f>
        <v/>
      </c>
      <c r="H50" s="73" t="inlineStr">
        <is>
          <t>QUADRICICLO PER TRASPORTO DI PERSONE, AD ALIMENTAZIONE ELETTRICA, MARCA ALBA, TELAIO: ZA9AG40A1PAN78065.</t>
        </is>
      </c>
      <c r="I50" s="73" t="n">
        <v>24398.78</v>
      </c>
      <c r="J50" s="73" t="n">
        <v>24398.78</v>
      </c>
      <c r="K50" s="73" t="n"/>
      <c r="L50" s="73" t="n"/>
      <c r="M50" s="73" t="n"/>
      <c r="N50" s="73" t="inlineStr">
        <is>
          <t>03-SET-24</t>
        </is>
      </c>
      <c r="O50" s="73" t="n"/>
      <c r="P50" s="73" t="n"/>
      <c r="Q50" s="73" t="n"/>
      <c r="R50" s="73" t="n"/>
      <c r="S50" s="73" t="n"/>
    </row>
    <row r="51">
      <c r="A51" s="73" t="n">
        <v>2025</v>
      </c>
      <c r="B51" s="73" t="n">
        <v>1172723</v>
      </c>
      <c r="C51" s="73" t="n">
        <v>9</v>
      </c>
      <c r="D51" s="73" t="inlineStr">
        <is>
          <t>Inventario Cat. 6</t>
        </is>
      </c>
      <c r="E51" s="73" t="inlineStr">
        <is>
          <t>BAAAAALAEA</t>
        </is>
      </c>
      <c r="F51" s="73" t="n"/>
      <c r="G51" s="73">
        <f>IF(F51="","",VLOOKUP(F51,Codici!$A$2:$B$38,2,FALSE()))</f>
        <v/>
      </c>
      <c r="H51" s="73" t="inlineStr">
        <is>
          <t>QUADRICICLO PER TRASPORTO DI PERSONE, AD ALIMENTAZIONE ELETTRICA, MARCA ALBA, TELAIO: ZA9AG40A1PAN78049.</t>
        </is>
      </c>
      <c r="I51" s="73" t="n">
        <v>24398.78</v>
      </c>
      <c r="J51" s="73" t="n">
        <v>24398.78</v>
      </c>
      <c r="K51" s="73" t="n"/>
      <c r="L51" s="73" t="n"/>
      <c r="M51" s="73" t="n"/>
      <c r="N51" s="73" t="inlineStr">
        <is>
          <t>03-SET-24</t>
        </is>
      </c>
      <c r="O51" s="73" t="n"/>
      <c r="P51" s="73" t="n"/>
      <c r="Q51" s="73" t="n"/>
      <c r="R51" s="73" t="n"/>
      <c r="S51" s="73" t="n"/>
    </row>
    <row r="52">
      <c r="A52" s="73" t="n">
        <v>2025</v>
      </c>
      <c r="B52" s="73" t="n">
        <v>839839</v>
      </c>
      <c r="C52" s="73" t="n">
        <v>10</v>
      </c>
      <c r="D52" s="73" t="inlineStr">
        <is>
          <t>Inventario Cat. 6</t>
        </is>
      </c>
      <c r="E52" s="73" t="inlineStr">
        <is>
          <t>BAAAAALAAA</t>
        </is>
      </c>
      <c r="F52" s="73" t="n"/>
      <c r="G52" s="73">
        <f>IF(F52="","",VLOOKUP(F52,Codici!$A$2:$B$38,2,FALSE()))</f>
        <v/>
      </c>
      <c r="H52" s="73" t="inlineStr">
        <is>
          <t xml:space="preserve"> FIAT STILO 1,6 CF 079 ZF</t>
        </is>
      </c>
      <c r="I52" s="73" t="n">
        <v>0</v>
      </c>
      <c r="J52" s="73" t="n">
        <v>13219.25</v>
      </c>
      <c r="K52" s="73" t="n"/>
      <c r="L52" s="73" t="n"/>
      <c r="M52" s="73" t="n"/>
      <c r="N52" s="73" t="inlineStr">
        <is>
          <t>20-NOV-03</t>
        </is>
      </c>
      <c r="O52" s="73" t="n"/>
      <c r="P52" s="73" t="n"/>
      <c r="Q52" s="73" t="n"/>
      <c r="R52" s="73" t="n"/>
      <c r="S52" s="73" t="n"/>
    </row>
    <row r="53">
      <c r="A53" s="73" t="n">
        <v>2025</v>
      </c>
      <c r="B53" s="73" t="n">
        <v>839773</v>
      </c>
      <c r="C53" s="73" t="n">
        <v>11</v>
      </c>
      <c r="D53" s="73" t="inlineStr">
        <is>
          <t>Inventario Cat. 6</t>
        </is>
      </c>
      <c r="E53" s="73" t="inlineStr">
        <is>
          <t>BAAAAALAAA</t>
        </is>
      </c>
      <c r="F53" s="73" t="n"/>
      <c r="G53" s="73">
        <f>IF(F53="","",VLOOKUP(F53,Codici!$A$2:$B$38,2,FALSE()))</f>
        <v/>
      </c>
      <c r="H53" s="73" t="inlineStr">
        <is>
          <t xml:space="preserve"> FIAT PUNTO 1,2 ELX  CA 672 XX</t>
        </is>
      </c>
      <c r="I53" s="73" t="n">
        <v>0</v>
      </c>
      <c r="J53" s="73" t="n">
        <v>9530.35</v>
      </c>
      <c r="K53" s="73" t="n"/>
      <c r="L53" s="73" t="n"/>
      <c r="M53" s="73" t="n"/>
      <c r="N53" s="73" t="inlineStr">
        <is>
          <t>31-DIC-02</t>
        </is>
      </c>
      <c r="O53" s="73" t="n"/>
      <c r="P53" s="73" t="n"/>
      <c r="Q53" s="73" t="n"/>
      <c r="R53" s="73" t="n"/>
      <c r="S53" s="73" t="n"/>
    </row>
    <row r="54">
      <c r="A54" s="73" t="n">
        <v>2025</v>
      </c>
      <c r="B54" s="73" t="n">
        <v>839883</v>
      </c>
      <c r="C54" s="73" t="n">
        <v>12</v>
      </c>
      <c r="D54" s="73" t="inlineStr">
        <is>
          <t>Inventario Cat. 6</t>
        </is>
      </c>
      <c r="E54" s="73" t="inlineStr">
        <is>
          <t>BAAAAALAAA</t>
        </is>
      </c>
      <c r="F54" s="73" t="n"/>
      <c r="G54" s="73">
        <f>IF(F54="","",VLOOKUP(F54,Codici!$A$2:$B$38,2,FALSE()))</f>
        <v/>
      </c>
      <c r="H54" s="73" t="inlineStr">
        <is>
          <t xml:space="preserve"> PANDA 4 X 4   TARGA CZ 214 SV</t>
        </is>
      </c>
      <c r="I54" s="73" t="n">
        <v>0</v>
      </c>
      <c r="J54" s="73" t="n">
        <v>10482.92</v>
      </c>
      <c r="K54" s="73" t="n"/>
      <c r="L54" s="73" t="n"/>
      <c r="M54" s="73" t="n"/>
      <c r="N54" s="73" t="inlineStr">
        <is>
          <t>15-MAG-06</t>
        </is>
      </c>
      <c r="O54" s="73" t="n"/>
      <c r="P54" s="73" t="n"/>
      <c r="Q54" s="73" t="n"/>
      <c r="R54" s="73" t="n"/>
      <c r="S54" s="73" t="n"/>
    </row>
    <row r="55">
      <c r="A55" s="73" t="n">
        <v>2025</v>
      </c>
      <c r="B55" s="73" t="n">
        <v>839884</v>
      </c>
      <c r="C55" s="73" t="n">
        <v>13</v>
      </c>
      <c r="D55" s="73" t="inlineStr">
        <is>
          <t>Inventario Cat. 6</t>
        </is>
      </c>
      <c r="E55" s="73" t="inlineStr">
        <is>
          <t>BAAAAALAAA</t>
        </is>
      </c>
      <c r="F55" s="73" t="n"/>
      <c r="G55" s="73">
        <f>IF(F55="","",VLOOKUP(F55,Codici!$A$2:$B$38,2,FALSE()))</f>
        <v/>
      </c>
      <c r="H55" s="73" t="inlineStr">
        <is>
          <t xml:space="preserve"> PANDA 4 X 4   TARGA CZ 215 SV</t>
        </is>
      </c>
      <c r="I55" s="73" t="n">
        <v>0</v>
      </c>
      <c r="J55" s="73" t="n">
        <v>10482.92</v>
      </c>
      <c r="K55" s="73" t="n"/>
      <c r="L55" s="73" t="n"/>
      <c r="M55" s="73" t="n"/>
      <c r="N55" s="73" t="inlineStr">
        <is>
          <t>15-MAG-06</t>
        </is>
      </c>
      <c r="O55" s="73" t="n"/>
      <c r="P55" s="73" t="n"/>
      <c r="Q55" s="73" t="n"/>
      <c r="R55" s="73" t="n"/>
      <c r="S55" s="73" t="n"/>
    </row>
    <row r="56">
      <c r="A56" s="73" t="n">
        <v>2025</v>
      </c>
      <c r="B56" s="73" t="n">
        <v>839885</v>
      </c>
      <c r="C56" s="73" t="n">
        <v>14</v>
      </c>
      <c r="D56" s="73" t="inlineStr">
        <is>
          <t>Inventario Cat. 6</t>
        </is>
      </c>
      <c r="E56" s="73" t="inlineStr">
        <is>
          <t>BAAAAALAAA</t>
        </is>
      </c>
      <c r="F56" s="73" t="n"/>
      <c r="G56" s="73">
        <f>IF(F56="","",VLOOKUP(F56,Codici!$A$2:$B$38,2,FALSE()))</f>
        <v/>
      </c>
      <c r="H56" s="73" t="inlineStr">
        <is>
          <t xml:space="preserve"> PANDA 4 X 4   TARGA CZ 216 SV</t>
        </is>
      </c>
      <c r="I56" s="73" t="n">
        <v>0</v>
      </c>
      <c r="J56" s="73" t="n">
        <v>10482.92</v>
      </c>
      <c r="K56" s="73" t="n"/>
      <c r="L56" s="73" t="n"/>
      <c r="M56" s="73" t="n"/>
      <c r="N56" s="73" t="inlineStr">
        <is>
          <t>15-MAG-06</t>
        </is>
      </c>
      <c r="O56" s="73" t="n"/>
      <c r="P56" s="73" t="n"/>
      <c r="Q56" s="73" t="n"/>
      <c r="R56" s="73" t="n"/>
      <c r="S56" s="73" t="n"/>
    </row>
    <row r="57">
      <c r="A57" s="73" t="n">
        <v>2025</v>
      </c>
      <c r="B57" s="73" t="n">
        <v>839886</v>
      </c>
      <c r="C57" s="73" t="n">
        <v>15</v>
      </c>
      <c r="D57" s="73" t="inlineStr">
        <is>
          <t>Inventario Cat. 6</t>
        </is>
      </c>
      <c r="E57" s="73" t="inlineStr">
        <is>
          <t>BAAAAALAAA</t>
        </is>
      </c>
      <c r="F57" s="73" t="n"/>
      <c r="G57" s="73">
        <f>IF(F57="","",VLOOKUP(F57,Codici!$A$2:$B$38,2,FALSE()))</f>
        <v/>
      </c>
      <c r="H57" s="73" t="inlineStr">
        <is>
          <t xml:space="preserve"> PANDA 4 X 4   TARGA CZ 217 SV</t>
        </is>
      </c>
      <c r="I57" s="73" t="n">
        <v>0</v>
      </c>
      <c r="J57" s="73" t="n">
        <v>10482.92</v>
      </c>
      <c r="K57" s="73" t="n"/>
      <c r="L57" s="73" t="n"/>
      <c r="M57" s="73" t="n"/>
      <c r="N57" s="73" t="inlineStr">
        <is>
          <t>15-MAG-06</t>
        </is>
      </c>
      <c r="O57" s="73" t="n"/>
      <c r="P57" s="73" t="n"/>
      <c r="Q57" s="73" t="n"/>
      <c r="R57" s="73" t="n"/>
      <c r="S57" s="73" t="n"/>
    </row>
    <row r="58">
      <c r="A58" s="73" t="n">
        <v>2025</v>
      </c>
      <c r="B58" s="73" t="n">
        <v>839887</v>
      </c>
      <c r="C58" s="73" t="n">
        <v>16</v>
      </c>
      <c r="D58" s="73" t="inlineStr">
        <is>
          <t>Inventario Cat. 6</t>
        </is>
      </c>
      <c r="E58" s="73" t="inlineStr">
        <is>
          <t>BAAAAALAAA</t>
        </is>
      </c>
      <c r="F58" s="73" t="n"/>
      <c r="G58" s="73">
        <f>IF(F58="","",VLOOKUP(F58,Codici!$A$2:$B$38,2,FALSE()))</f>
        <v/>
      </c>
      <c r="H58" s="73" t="inlineStr">
        <is>
          <t xml:space="preserve"> PANDA 4 X 4   TARGA CZ 218 SV</t>
        </is>
      </c>
      <c r="I58" s="73" t="n">
        <v>0</v>
      </c>
      <c r="J58" s="73" t="n">
        <v>10482.92</v>
      </c>
      <c r="K58" s="73" t="n"/>
      <c r="L58" s="73" t="n"/>
      <c r="M58" s="73" t="n"/>
      <c r="N58" s="73" t="inlineStr">
        <is>
          <t>15-MAG-06</t>
        </is>
      </c>
      <c r="O58" s="73" t="n"/>
      <c r="P58" s="73" t="n"/>
      <c r="Q58" s="73" t="n"/>
      <c r="R58" s="73" t="n"/>
      <c r="S58" s="73" t="n"/>
    </row>
    <row r="59">
      <c r="A59" s="73" t="n">
        <v>2025</v>
      </c>
      <c r="B59" s="73" t="n">
        <v>839862</v>
      </c>
      <c r="C59" s="73" t="n">
        <v>17</v>
      </c>
      <c r="D59" s="73" t="inlineStr">
        <is>
          <t>Inventario Cat. 6</t>
        </is>
      </c>
      <c r="E59" s="73" t="inlineStr">
        <is>
          <t>BAAAAALAAA</t>
        </is>
      </c>
      <c r="F59" s="73" t="n"/>
      <c r="G59" s="73">
        <f>IF(F59="","",VLOOKUP(F59,Codici!$A$2:$B$38,2,FALSE()))</f>
        <v/>
      </c>
      <c r="H59" s="73" t="inlineStr">
        <is>
          <t xml:space="preserve"> PANDA 4 X 4  BENZINA  CS 957 DP</t>
        </is>
      </c>
      <c r="I59" s="73" t="n">
        <v>0</v>
      </c>
      <c r="J59" s="73" t="n">
        <v>10348.66</v>
      </c>
      <c r="K59" s="73" t="n"/>
      <c r="L59" s="73" t="n"/>
      <c r="M59" s="73" t="n"/>
      <c r="N59" s="73" t="inlineStr">
        <is>
          <t>08-APR-05</t>
        </is>
      </c>
      <c r="O59" s="73" t="n"/>
      <c r="P59" s="73" t="n"/>
      <c r="Q59" s="73" t="n"/>
      <c r="R59" s="73" t="n"/>
      <c r="S59" s="73" t="n"/>
    </row>
    <row r="60">
      <c r="A60" s="73" t="n">
        <v>2025</v>
      </c>
      <c r="B60" s="73" t="n">
        <v>839808</v>
      </c>
      <c r="C60" s="73" t="n">
        <v>18</v>
      </c>
      <c r="D60" s="73" t="inlineStr">
        <is>
          <t>Inventario Cat. 6</t>
        </is>
      </c>
      <c r="E60" s="73" t="inlineStr">
        <is>
          <t>BAAAAALAAA</t>
        </is>
      </c>
      <c r="F60" s="73" t="n"/>
      <c r="G60" s="73">
        <f>IF(F60="","",VLOOKUP(F60,Codici!$A$2:$B$38,2,FALSE()))</f>
        <v/>
      </c>
      <c r="H60" s="73" t="inlineStr">
        <is>
          <t xml:space="preserve"> FIAT PANDA 4X4 TREKKING 01906211</t>
        </is>
      </c>
      <c r="I60" s="73" t="n">
        <v>0</v>
      </c>
      <c r="J60" s="73" t="n">
        <v>8552.969999999999</v>
      </c>
      <c r="K60" s="73" t="n"/>
      <c r="L60" s="73" t="n"/>
      <c r="M60" s="73" t="n"/>
      <c r="N60" s="73" t="inlineStr">
        <is>
          <t>31-DIC-02</t>
        </is>
      </c>
      <c r="O60" s="73" t="n"/>
      <c r="P60" s="73" t="n"/>
      <c r="Q60" s="73" t="n"/>
      <c r="R60" s="73" t="n"/>
      <c r="S60" s="73" t="n"/>
    </row>
    <row r="61">
      <c r="A61" s="73" t="n">
        <v>2025</v>
      </c>
      <c r="B61" s="73" t="n">
        <v>839807</v>
      </c>
      <c r="C61" s="73" t="n">
        <v>19</v>
      </c>
      <c r="D61" s="73" t="inlineStr">
        <is>
          <t>Inventario Cat. 6</t>
        </is>
      </c>
      <c r="E61" s="73" t="inlineStr">
        <is>
          <t>BAAAAALAAA</t>
        </is>
      </c>
      <c r="F61" s="73" t="n"/>
      <c r="G61" s="73">
        <f>IF(F61="","",VLOOKUP(F61,Codici!$A$2:$B$38,2,FALSE()))</f>
        <v/>
      </c>
      <c r="H61" s="73" t="inlineStr">
        <is>
          <t xml:space="preserve"> FIAT PANDA 4X4 TREKKING 01907036</t>
        </is>
      </c>
      <c r="I61" s="73" t="n">
        <v>0</v>
      </c>
      <c r="J61" s="73" t="n">
        <v>8552.969999999999</v>
      </c>
      <c r="K61" s="73" t="n"/>
      <c r="L61" s="73" t="n"/>
      <c r="M61" s="73" t="n"/>
      <c r="N61" s="73" t="inlineStr">
        <is>
          <t>31-DIC-02</t>
        </is>
      </c>
      <c r="O61" s="73" t="n"/>
      <c r="P61" s="73" t="n"/>
      <c r="Q61" s="73" t="n"/>
      <c r="R61" s="73" t="n"/>
      <c r="S61" s="73" t="n"/>
    </row>
    <row r="62">
      <c r="A62" s="73" t="n">
        <v>2025</v>
      </c>
      <c r="B62" s="73" t="n">
        <v>839825</v>
      </c>
      <c r="C62" s="73" t="n">
        <v>20</v>
      </c>
      <c r="D62" s="73" t="inlineStr">
        <is>
          <t>Inventario Cat. 6</t>
        </is>
      </c>
      <c r="E62" s="73" t="inlineStr">
        <is>
          <t>BAAAAALAAA</t>
        </is>
      </c>
      <c r="F62" s="73" t="n"/>
      <c r="G62" s="73">
        <f>IF(F62="","",VLOOKUP(F62,Codici!$A$2:$B$38,2,FALSE()))</f>
        <v/>
      </c>
      <c r="H62" s="73" t="inlineStr">
        <is>
          <t xml:space="preserve"> FIAT PANDA 4X4 TREKKING CF 060 ZF</t>
        </is>
      </c>
      <c r="I62" s="73" t="n">
        <v>0</v>
      </c>
      <c r="J62" s="73" t="n">
        <v>8122.93</v>
      </c>
      <c r="K62" s="73" t="n"/>
      <c r="L62" s="73" t="n"/>
      <c r="M62" s="73" t="n"/>
      <c r="N62" s="73" t="inlineStr">
        <is>
          <t>20-NOV-03</t>
        </is>
      </c>
      <c r="O62" s="73" t="n"/>
      <c r="P62" s="73" t="n"/>
      <c r="Q62" s="73" t="n"/>
      <c r="R62" s="73" t="n"/>
      <c r="S62" s="73" t="n"/>
    </row>
    <row r="63">
      <c r="A63" s="73" t="n">
        <v>2025</v>
      </c>
      <c r="B63" s="73" t="n">
        <v>839826</v>
      </c>
      <c r="C63" s="73" t="n">
        <v>21</v>
      </c>
      <c r="D63" s="73" t="inlineStr">
        <is>
          <t>Inventario Cat. 6</t>
        </is>
      </c>
      <c r="E63" s="73" t="inlineStr">
        <is>
          <t>BAAAAALAAA</t>
        </is>
      </c>
      <c r="F63" s="73" t="n"/>
      <c r="G63" s="73">
        <f>IF(F63="","",VLOOKUP(F63,Codici!$A$2:$B$38,2,FALSE()))</f>
        <v/>
      </c>
      <c r="H63" s="73" t="inlineStr">
        <is>
          <t xml:space="preserve"> FIAT PANDA 4X4 TREKKING CF 061 ZF</t>
        </is>
      </c>
      <c r="I63" s="73" t="n">
        <v>0</v>
      </c>
      <c r="J63" s="73" t="n">
        <v>8122.93</v>
      </c>
      <c r="K63" s="73" t="n"/>
      <c r="L63" s="73" t="n"/>
      <c r="M63" s="73" t="n"/>
      <c r="N63" s="73" t="inlineStr">
        <is>
          <t>20-NOV-03</t>
        </is>
      </c>
      <c r="O63" s="73" t="n"/>
      <c r="P63" s="73" t="n"/>
      <c r="Q63" s="73" t="n"/>
      <c r="R63" s="73" t="n"/>
      <c r="S63" s="73" t="n"/>
    </row>
    <row r="64">
      <c r="A64" s="73" t="n">
        <v>2025</v>
      </c>
      <c r="B64" s="73" t="n">
        <v>839827</v>
      </c>
      <c r="C64" s="73" t="n">
        <v>22</v>
      </c>
      <c r="D64" s="73" t="inlineStr">
        <is>
          <t>Inventario Cat. 6</t>
        </is>
      </c>
      <c r="E64" s="73" t="inlineStr">
        <is>
          <t>BAAAAALAAA</t>
        </is>
      </c>
      <c r="F64" s="73" t="n"/>
      <c r="G64" s="73">
        <f>IF(F64="","",VLOOKUP(F64,Codici!$A$2:$B$38,2,FALSE()))</f>
        <v/>
      </c>
      <c r="H64" s="73" t="inlineStr">
        <is>
          <t xml:space="preserve"> FIAT PANDA 4X4 TREKKING CF 062 ZF</t>
        </is>
      </c>
      <c r="I64" s="73" t="n">
        <v>0</v>
      </c>
      <c r="J64" s="73" t="n">
        <v>8122.93</v>
      </c>
      <c r="K64" s="73" t="n"/>
      <c r="L64" s="73" t="n"/>
      <c r="M64" s="73" t="n"/>
      <c r="N64" s="73" t="inlineStr">
        <is>
          <t>20-NOV-03</t>
        </is>
      </c>
      <c r="O64" s="73" t="n"/>
      <c r="P64" s="73" t="n"/>
      <c r="Q64" s="73" t="n"/>
      <c r="R64" s="73" t="n"/>
      <c r="S64" s="73" t="n"/>
    </row>
    <row r="65">
      <c r="A65" s="73" t="n">
        <v>2025</v>
      </c>
      <c r="B65" s="73" t="n">
        <v>839814</v>
      </c>
      <c r="C65" s="73" t="n">
        <v>23</v>
      </c>
      <c r="D65" s="73" t="inlineStr">
        <is>
          <t>Inventario Cat. 6</t>
        </is>
      </c>
      <c r="E65" s="73" t="inlineStr">
        <is>
          <t>BAAAAALAAA</t>
        </is>
      </c>
      <c r="F65" s="73" t="n"/>
      <c r="G65" s="73">
        <f>IF(F65="","",VLOOKUP(F65,Codici!$A$2:$B$38,2,FALSE()))</f>
        <v/>
      </c>
      <c r="H65" s="73" t="inlineStr">
        <is>
          <t xml:space="preserve"> FIAT STILO 1,6 5P BIANCA CF 087 ZF</t>
        </is>
      </c>
      <c r="I65" s="73" t="n">
        <v>0</v>
      </c>
      <c r="J65" s="73" t="n">
        <v>12854.94</v>
      </c>
      <c r="K65" s="73" t="n"/>
      <c r="L65" s="73" t="n"/>
      <c r="M65" s="73" t="n"/>
      <c r="N65" s="73" t="inlineStr">
        <is>
          <t>20-NOV-03</t>
        </is>
      </c>
      <c r="O65" s="73" t="n"/>
      <c r="P65" s="73" t="n"/>
      <c r="Q65" s="73" t="n"/>
      <c r="R65" s="73" t="n"/>
      <c r="S65" s="73" t="n"/>
    </row>
    <row r="66">
      <c r="A66" s="73" t="n">
        <v>2025</v>
      </c>
      <c r="B66" s="73" t="n">
        <v>839918</v>
      </c>
      <c r="C66" s="73" t="n">
        <v>24</v>
      </c>
      <c r="D66" s="73" t="inlineStr">
        <is>
          <t>Inventario Cat. 6</t>
        </is>
      </c>
      <c r="E66" s="73" t="inlineStr">
        <is>
          <t>BAAAAALAAA</t>
        </is>
      </c>
      <c r="F66" s="73" t="n"/>
      <c r="G66" s="73">
        <f>IF(F66="","",VLOOKUP(F66,Codici!$A$2:$B$38,2,FALSE()))</f>
        <v/>
      </c>
      <c r="H66" s="73" t="inlineStr">
        <is>
          <t xml:space="preserve"> PANDA 4 X 4 MULTIJET N.16900000689604</t>
        </is>
      </c>
      <c r="I66" s="73" t="n">
        <v>0</v>
      </c>
      <c r="J66" s="73" t="n">
        <v>12497.18</v>
      </c>
      <c r="K66" s="73" t="n"/>
      <c r="L66" s="73" t="n"/>
      <c r="M66" s="73" t="n"/>
      <c r="N66" s="73" t="inlineStr">
        <is>
          <t>21-SET-06</t>
        </is>
      </c>
      <c r="O66" s="73" t="n"/>
      <c r="P66" s="73" t="n"/>
      <c r="Q66" s="73" t="n"/>
      <c r="R66" s="73" t="n"/>
      <c r="S66" s="73" t="n"/>
    </row>
    <row r="67">
      <c r="A67" s="73" t="n">
        <v>2025</v>
      </c>
      <c r="B67" s="73" t="n">
        <v>839919</v>
      </c>
      <c r="C67" s="73" t="n">
        <v>25</v>
      </c>
      <c r="D67" s="73" t="inlineStr">
        <is>
          <t>Inventario Cat. 6</t>
        </is>
      </c>
      <c r="E67" s="73" t="inlineStr">
        <is>
          <t>BAAAAALAAA</t>
        </is>
      </c>
      <c r="F67" s="73" t="n"/>
      <c r="G67" s="73">
        <f>IF(F67="","",VLOOKUP(F67,Codici!$A$2:$B$38,2,FALSE()))</f>
        <v/>
      </c>
      <c r="H67" s="73" t="inlineStr">
        <is>
          <t xml:space="preserve"> PANDA 4 X 4 MULTIJET N.16900000689621</t>
        </is>
      </c>
      <c r="I67" s="73" t="n">
        <v>0</v>
      </c>
      <c r="J67" s="73" t="n">
        <v>12497.18</v>
      </c>
      <c r="K67" s="73" t="n"/>
      <c r="L67" s="73" t="n"/>
      <c r="M67" s="73" t="n"/>
      <c r="N67" s="73" t="inlineStr">
        <is>
          <t>21-SET-06</t>
        </is>
      </c>
      <c r="O67" s="73" t="n"/>
      <c r="P67" s="73" t="n"/>
      <c r="Q67" s="73" t="n"/>
      <c r="R67" s="73" t="n"/>
      <c r="S67" s="73" t="n"/>
    </row>
    <row r="68">
      <c r="A68" s="73" t="n">
        <v>2025</v>
      </c>
      <c r="B68" s="73" t="n">
        <v>839920</v>
      </c>
      <c r="C68" s="73" t="n">
        <v>26</v>
      </c>
      <c r="D68" s="73" t="inlineStr">
        <is>
          <t>Inventario Cat. 6</t>
        </is>
      </c>
      <c r="E68" s="73" t="inlineStr">
        <is>
          <t>BAAAAALAAA</t>
        </is>
      </c>
      <c r="F68" s="73" t="n"/>
      <c r="G68" s="73">
        <f>IF(F68="","",VLOOKUP(F68,Codici!$A$2:$B$38,2,FALSE()))</f>
        <v/>
      </c>
      <c r="H68" s="73" t="inlineStr">
        <is>
          <t xml:space="preserve"> PANDA 4 X 4 MULTIJET N.16900000689626</t>
        </is>
      </c>
      <c r="I68" s="73" t="n">
        <v>0</v>
      </c>
      <c r="J68" s="73" t="n">
        <v>12497.18</v>
      </c>
      <c r="K68" s="73" t="n"/>
      <c r="L68" s="73" t="n"/>
      <c r="M68" s="73" t="n"/>
      <c r="N68" s="73" t="inlineStr">
        <is>
          <t>21-SET-06</t>
        </is>
      </c>
      <c r="O68" s="73" t="n"/>
      <c r="P68" s="73" t="n"/>
      <c r="Q68" s="73" t="n"/>
      <c r="R68" s="73" t="n"/>
      <c r="S68" s="73" t="n"/>
    </row>
    <row r="69">
      <c r="A69" s="73" t="n">
        <v>2025</v>
      </c>
      <c r="B69" s="73" t="n">
        <v>840261</v>
      </c>
      <c r="C69" s="73" t="n">
        <v>27</v>
      </c>
      <c r="D69" s="73" t="inlineStr">
        <is>
          <t>Inventario Cat. 6</t>
        </is>
      </c>
      <c r="E69" s="73" t="inlineStr">
        <is>
          <t>BAAAAALAAA</t>
        </is>
      </c>
      <c r="F69" s="73" t="n"/>
      <c r="G69" s="73">
        <f>IF(F69="","",VLOOKUP(F69,Codici!$A$2:$B$38,2,FALSE()))</f>
        <v/>
      </c>
      <c r="H69" s="73" t="inlineStr">
        <is>
          <t>FIAT PANDA 4 X 4 DIESEL 5 PORTE TARGA DN036VG</t>
        </is>
      </c>
      <c r="I69" s="73" t="n">
        <v>0</v>
      </c>
      <c r="J69" s="73" t="n">
        <v>13054.27</v>
      </c>
      <c r="K69" s="73" t="n"/>
      <c r="L69" s="73" t="n"/>
      <c r="M69" s="73" t="n"/>
      <c r="N69" s="73" t="inlineStr">
        <is>
          <t>04-APR-08</t>
        </is>
      </c>
      <c r="O69" s="73" t="n"/>
      <c r="P69" s="73" t="n"/>
      <c r="Q69" s="73" t="n"/>
      <c r="R69" s="73" t="n"/>
      <c r="S69" s="73" t="n"/>
    </row>
    <row r="70">
      <c r="A70" s="73" t="n">
        <v>2025</v>
      </c>
      <c r="B70" s="73" t="n">
        <v>840262</v>
      </c>
      <c r="C70" s="73" t="n">
        <v>28</v>
      </c>
      <c r="D70" s="73" t="inlineStr">
        <is>
          <t>Inventario Cat. 6</t>
        </is>
      </c>
      <c r="E70" s="73" t="inlineStr">
        <is>
          <t>BAAAAALAAA</t>
        </is>
      </c>
      <c r="F70" s="73" t="n"/>
      <c r="G70" s="73">
        <f>IF(F70="","",VLOOKUP(F70,Codici!$A$2:$B$38,2,FALSE()))</f>
        <v/>
      </c>
      <c r="H70" s="73" t="inlineStr">
        <is>
          <t>FIAT PANDA 4 X 4 DIESEL 5 PORTE TARGA DN037VG</t>
        </is>
      </c>
      <c r="I70" s="73" t="n">
        <v>0</v>
      </c>
      <c r="J70" s="73" t="n">
        <v>13054.27</v>
      </c>
      <c r="K70" s="73" t="n"/>
      <c r="L70" s="73" t="n"/>
      <c r="M70" s="73" t="n"/>
      <c r="N70" s="73" t="inlineStr">
        <is>
          <t>04-APR-08</t>
        </is>
      </c>
      <c r="O70" s="73" t="n"/>
      <c r="P70" s="73" t="n"/>
      <c r="Q70" s="73" t="n"/>
      <c r="R70" s="73" t="n"/>
      <c r="S70" s="73" t="n"/>
    </row>
    <row r="71">
      <c r="A71" s="73" t="n">
        <v>2025</v>
      </c>
      <c r="B71" s="73" t="n">
        <v>840263</v>
      </c>
      <c r="C71" s="73" t="n">
        <v>29</v>
      </c>
      <c r="D71" s="73" t="inlineStr">
        <is>
          <t>Inventario Cat. 6</t>
        </is>
      </c>
      <c r="E71" s="73" t="inlineStr">
        <is>
          <t>BAAAAALAAA</t>
        </is>
      </c>
      <c r="F71" s="73" t="n"/>
      <c r="G71" s="73">
        <f>IF(F71="","",VLOOKUP(F71,Codici!$A$2:$B$38,2,FALSE()))</f>
        <v/>
      </c>
      <c r="H71" s="73" t="inlineStr">
        <is>
          <t>FIAT PANDA 4 X 4 DIESEL 5 PORTE TARGA DN038VG</t>
        </is>
      </c>
      <c r="I71" s="73" t="n">
        <v>0</v>
      </c>
      <c r="J71" s="73" t="n">
        <v>13054.27</v>
      </c>
      <c r="K71" s="73" t="n"/>
      <c r="L71" s="73" t="n"/>
      <c r="M71" s="73" t="n"/>
      <c r="N71" s="73" t="inlineStr">
        <is>
          <t>04-APR-08</t>
        </is>
      </c>
      <c r="O71" s="73" t="n"/>
      <c r="P71" s="73" t="n"/>
      <c r="Q71" s="73" t="n"/>
      <c r="R71" s="73" t="n"/>
      <c r="S71" s="73" t="n"/>
    </row>
    <row r="72">
      <c r="A72" s="73" t="n">
        <v>2025</v>
      </c>
      <c r="B72" s="73" t="n">
        <v>840264</v>
      </c>
      <c r="C72" s="73" t="n">
        <v>30</v>
      </c>
      <c r="D72" s="73" t="inlineStr">
        <is>
          <t>Inventario Cat. 6</t>
        </is>
      </c>
      <c r="E72" s="73" t="inlineStr">
        <is>
          <t>BAAAAALAAA</t>
        </is>
      </c>
      <c r="F72" s="73" t="n"/>
      <c r="G72" s="73">
        <f>IF(F72="","",VLOOKUP(F72,Codici!$A$2:$B$38,2,FALSE()))</f>
        <v/>
      </c>
      <c r="H72" s="73" t="inlineStr">
        <is>
          <t>FIAT PANDA 4 X 4 DIESEL 5 PORTE TARGA DN039VG</t>
        </is>
      </c>
      <c r="I72" s="73" t="n">
        <v>0</v>
      </c>
      <c r="J72" s="73" t="n">
        <v>13054.27</v>
      </c>
      <c r="K72" s="73" t="n"/>
      <c r="L72" s="73" t="n"/>
      <c r="M72" s="73" t="n"/>
      <c r="N72" s="73" t="inlineStr">
        <is>
          <t>04-APR-08</t>
        </is>
      </c>
      <c r="O72" s="73" t="n"/>
      <c r="P72" s="73" t="n"/>
      <c r="Q72" s="73" t="n"/>
      <c r="R72" s="73" t="n"/>
      <c r="S72" s="73" t="n"/>
    </row>
    <row r="73">
      <c r="A73" s="73" t="n">
        <v>2025</v>
      </c>
      <c r="B73" s="73" t="n">
        <v>725795</v>
      </c>
      <c r="C73" s="73" t="n">
        <v>31</v>
      </c>
      <c r="D73" s="73" t="inlineStr">
        <is>
          <t>Inventario Cat. 6</t>
        </is>
      </c>
      <c r="E73" s="73" t="inlineStr">
        <is>
          <t>BAAAAALAAA</t>
        </is>
      </c>
      <c r="F73" s="73" t="n"/>
      <c r="G73" s="73">
        <f>IF(F73="","",VLOOKUP(F73,Codici!$A$2:$B$38,2,FALSE()))</f>
        <v/>
      </c>
      <c r="H73" s="73" t="inlineStr">
        <is>
          <t>FIAT PANDA 4X4 CLIMBING 5P. TARGA DT 145 XC</t>
        </is>
      </c>
      <c r="I73" s="73" t="n">
        <v>0.02</v>
      </c>
      <c r="J73" s="73" t="n">
        <v>13747.07</v>
      </c>
      <c r="K73" s="73" t="n"/>
      <c r="L73" s="73" t="n"/>
      <c r="M73" s="73" t="n"/>
      <c r="N73" s="73" t="inlineStr">
        <is>
          <t>06-MAR-09</t>
        </is>
      </c>
      <c r="O73" s="73" t="n"/>
      <c r="P73" s="73" t="n"/>
      <c r="Q73" s="73" t="n"/>
      <c r="R73" s="73" t="n"/>
      <c r="S73" s="73" t="n"/>
    </row>
    <row r="74">
      <c r="A74" s="73" t="n">
        <v>2025</v>
      </c>
      <c r="B74" s="73" t="n">
        <v>725833</v>
      </c>
      <c r="C74" s="73" t="n">
        <v>32</v>
      </c>
      <c r="D74" s="73" t="inlineStr">
        <is>
          <t>Inventario Cat. 6</t>
        </is>
      </c>
      <c r="E74" s="73" t="inlineStr">
        <is>
          <t>BAAAAALAAA</t>
        </is>
      </c>
      <c r="F74" s="73" t="n"/>
      <c r="G74" s="73">
        <f>IF(F74="","",VLOOKUP(F74,Codici!$A$2:$B$38,2,FALSE()))</f>
        <v/>
      </c>
      <c r="H74" s="73" t="inlineStr">
        <is>
          <t>FIAT PANDA 4X4 CLIMBING 5P. TARGA DT 146 XC</t>
        </is>
      </c>
      <c r="I74" s="73" t="n">
        <v>0.02</v>
      </c>
      <c r="J74" s="73" t="n">
        <v>13747.07</v>
      </c>
      <c r="K74" s="73" t="n"/>
      <c r="L74" s="73" t="n"/>
      <c r="M74" s="73" t="n"/>
      <c r="N74" s="73" t="inlineStr">
        <is>
          <t>06-MAR-09</t>
        </is>
      </c>
      <c r="O74" s="73" t="n"/>
      <c r="P74" s="73" t="n"/>
      <c r="Q74" s="73" t="n"/>
      <c r="R74" s="73" t="n"/>
      <c r="S74" s="73" t="n"/>
    </row>
    <row r="75">
      <c r="A75" s="73" t="n">
        <v>2025</v>
      </c>
      <c r="B75" s="73" t="n">
        <v>725782</v>
      </c>
      <c r="C75" s="73" t="n">
        <v>33</v>
      </c>
      <c r="D75" s="73" t="inlineStr">
        <is>
          <t>Inventario Cat. 6</t>
        </is>
      </c>
      <c r="E75" s="73" t="inlineStr">
        <is>
          <t>BAAAAALABA</t>
        </is>
      </c>
      <c r="F75" s="73" t="n"/>
      <c r="G75" s="73">
        <f>IF(F75="","",VLOOKUP(F75,Codici!$A$2:$B$38,2,FALSE()))</f>
        <v/>
      </c>
      <c r="H75" s="73" t="inlineStr">
        <is>
          <t>AUTOCARRO MITSUBISHI CANTER 5S13/25 TARGA DY 535 BW</t>
        </is>
      </c>
      <c r="I75" s="73" t="n">
        <v>0</v>
      </c>
      <c r="J75" s="73" t="n">
        <v>38386.98</v>
      </c>
      <c r="K75" s="73" t="n"/>
      <c r="L75" s="73" t="n"/>
      <c r="M75" s="73" t="n"/>
      <c r="N75" s="73" t="inlineStr">
        <is>
          <t>20-LUG-09</t>
        </is>
      </c>
      <c r="O75" s="73" t="n"/>
      <c r="P75" s="73" t="n"/>
      <c r="Q75" s="73" t="n"/>
      <c r="R75" s="73" t="n"/>
      <c r="S75" s="73" t="n"/>
    </row>
    <row r="76">
      <c r="A76" s="73" t="n">
        <v>2025</v>
      </c>
      <c r="B76" s="73" t="n">
        <v>725827</v>
      </c>
      <c r="C76" s="73" t="n">
        <v>34</v>
      </c>
      <c r="D76" s="73" t="inlineStr">
        <is>
          <t>Inventario Cat. 6</t>
        </is>
      </c>
      <c r="E76" s="73" t="inlineStr">
        <is>
          <t>BAAAAALAAA</t>
        </is>
      </c>
      <c r="F76" s="73" t="n"/>
      <c r="G76" s="73">
        <f>IF(F76="","",VLOOKUP(F76,Codici!$A$2:$B$38,2,FALSE()))</f>
        <v/>
      </c>
      <c r="H76" s="73" t="inlineStr">
        <is>
          <t>FIAT PANDA MULTIJET 4X4 TARGATA EA 047 DM</t>
        </is>
      </c>
      <c r="I76" s="73" t="n">
        <v>0.01</v>
      </c>
      <c r="J76" s="73" t="n">
        <v>13028.16</v>
      </c>
      <c r="K76" s="73" t="n"/>
      <c r="L76" s="73" t="n"/>
      <c r="M76" s="73" t="n"/>
      <c r="N76" s="73" t="inlineStr">
        <is>
          <t>08-APR-10</t>
        </is>
      </c>
      <c r="O76" s="73" t="n"/>
      <c r="P76" s="73" t="n"/>
      <c r="Q76" s="73" t="n"/>
      <c r="R76" s="73" t="n"/>
      <c r="S76" s="73" t="n"/>
    </row>
    <row r="77">
      <c r="A77" s="73" t="n">
        <v>2025</v>
      </c>
      <c r="B77" s="73" t="n">
        <v>725723</v>
      </c>
      <c r="C77" s="73" t="n">
        <v>35</v>
      </c>
      <c r="D77" s="73" t="inlineStr">
        <is>
          <t>Inventario Cat. 6</t>
        </is>
      </c>
      <c r="E77" s="73" t="inlineStr">
        <is>
          <t>BAAAAALAAA</t>
        </is>
      </c>
      <c r="F77" s="73" t="n"/>
      <c r="G77" s="73">
        <f>IF(F77="","",VLOOKUP(F77,Codici!$A$2:$B$38,2,FALSE()))</f>
        <v/>
      </c>
      <c r="H77" s="73" t="inlineStr">
        <is>
          <t>FIAT PANDA MULTIJET 4X4 TARGATA EA 048 DM</t>
        </is>
      </c>
      <c r="I77" s="73" t="n">
        <v>0.01</v>
      </c>
      <c r="J77" s="73" t="n">
        <v>13028.16</v>
      </c>
      <c r="K77" s="73" t="n"/>
      <c r="L77" s="73" t="n"/>
      <c r="M77" s="73" t="n"/>
      <c r="N77" s="73" t="inlineStr">
        <is>
          <t>08-APR-10</t>
        </is>
      </c>
      <c r="O77" s="73" t="n"/>
      <c r="P77" s="73" t="n"/>
      <c r="Q77" s="73" t="n"/>
      <c r="R77" s="73" t="n"/>
      <c r="S77" s="73" t="n"/>
    </row>
    <row r="78">
      <c r="A78" s="73" t="n"/>
      <c r="B78" s="73" t="n"/>
      <c r="C78" s="73" t="n"/>
      <c r="D78" s="73" t="n"/>
      <c r="E78" s="73" t="n"/>
      <c r="F78" s="73" t="n"/>
      <c r="G78" s="73" t="n"/>
      <c r="H78" s="73" t="inlineStr">
        <is>
          <t>TOTALI</t>
        </is>
      </c>
      <c r="I78" s="73">
        <f>SUM(I22:I77)</f>
        <v/>
      </c>
      <c r="J78" s="73">
        <f>SUM(J22:J77)</f>
        <v/>
      </c>
      <c r="K78" s="73" t="n"/>
      <c r="L78" s="73" t="n"/>
      <c r="M78" s="73" t="n"/>
      <c r="N78" s="73" t="n"/>
      <c r="O78" s="73" t="n"/>
      <c r="P78" s="73" t="n"/>
      <c r="Q78" s="73" t="n"/>
      <c r="R78" s="73" t="n"/>
      <c r="S78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77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2025-04-28T09:48:33Z</dcterms:modified>
  <cp:lastModifiedBy>Costantino_Emmanuele</cp:lastModifiedBy>
  <cp:revision>4</cp:revision>
</cp:coreProperties>
</file>