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1005015400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Servizio per il Territorio di RG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1168559</v>
      </c>
      <c r="C22" s="73" t="n">
        <v>120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Computer Server HP ML350 Gen 10 HPE ProLiant Matricola CZJD03029C</t>
        </is>
      </c>
      <c r="I22" s="73" t="n">
        <v>3991.84</v>
      </c>
      <c r="J22" s="73" t="n">
        <v>4989.8</v>
      </c>
      <c r="K22" s="73" t="n"/>
      <c r="L22" s="73" t="n"/>
      <c r="M22" s="73" t="n"/>
      <c r="N22" s="73" t="inlineStr">
        <is>
          <t>15-FEB-24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1174068</v>
      </c>
      <c r="C23" s="73" t="n">
        <v>121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PC portatile Notebook ACER Predator Helios 16"</t>
        </is>
      </c>
      <c r="I23" s="73" t="n">
        <v>1999.01</v>
      </c>
      <c r="J23" s="73" t="n">
        <v>1999.01</v>
      </c>
      <c r="K23" s="73" t="n"/>
      <c r="L23" s="73" t="n"/>
      <c r="M23" s="73" t="n"/>
      <c r="N23" s="73" t="inlineStr">
        <is>
          <t>08-NOV-24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1176330</v>
      </c>
      <c r="C24" s="73" t="n">
        <v>61</v>
      </c>
      <c r="D24" s="73" t="inlineStr">
        <is>
          <t>Inventario Cat. 3</t>
        </is>
      </c>
      <c r="E24" s="73" t="inlineStr">
        <is>
          <t>BAAAAAGAEA</t>
        </is>
      </c>
      <c r="F24" s="73" t="n"/>
      <c r="G24" s="73">
        <f>IF(F24="","",VLOOKUP(F24,Codici!$A$2:$B$38,2,FALSE()))</f>
        <v/>
      </c>
      <c r="H24" s="73" t="inlineStr">
        <is>
          <t>TRAPPOLA-GABBIA ESAGONALE PER CINGHIALI</t>
        </is>
      </c>
      <c r="I24" s="73" t="n">
        <v>2999.98</v>
      </c>
      <c r="J24" s="73" t="n">
        <v>2999.98</v>
      </c>
      <c r="K24" s="73" t="n"/>
      <c r="L24" s="73" t="n"/>
      <c r="M24" s="73" t="n"/>
      <c r="N24" s="73" t="inlineStr">
        <is>
          <t>05-DIC-24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1176331</v>
      </c>
      <c r="C25" s="73" t="n">
        <v>62</v>
      </c>
      <c r="D25" s="73" t="inlineStr">
        <is>
          <t>Inventario Cat. 3</t>
        </is>
      </c>
      <c r="E25" s="73" t="inlineStr">
        <is>
          <t>BAAAAAGAEA</t>
        </is>
      </c>
      <c r="F25" s="73" t="n"/>
      <c r="G25" s="73">
        <f>IF(F25="","",VLOOKUP(F25,Codici!$A$2:$B$38,2,FALSE()))</f>
        <v/>
      </c>
      <c r="H25" s="73" t="inlineStr">
        <is>
          <t>TRAPPOLA-GABBIA ESAGONALE PER CINGHIALI</t>
        </is>
      </c>
      <c r="I25" s="73" t="n">
        <v>2999.98</v>
      </c>
      <c r="J25" s="73" t="n">
        <v>2999.98</v>
      </c>
      <c r="K25" s="73" t="n"/>
      <c r="L25" s="73" t="n"/>
      <c r="M25" s="73" t="n"/>
      <c r="N25" s="73" t="inlineStr">
        <is>
          <t>05-DIC-24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1172113</v>
      </c>
      <c r="C26" s="73" t="n">
        <v>303</v>
      </c>
      <c r="D26" s="73" t="inlineStr">
        <is>
          <t>Inventario Cat. 5</t>
        </is>
      </c>
      <c r="E26" s="73" t="inlineStr">
        <is>
          <t>BAAAAAGAFA</t>
        </is>
      </c>
      <c r="F26" s="73" t="n"/>
      <c r="G26" s="73">
        <f>IF(F26="","",VLOOKUP(F26,Codici!$A$2:$B$38,2,FALSE()))</f>
        <v/>
      </c>
      <c r="H26" s="73" t="inlineStr">
        <is>
          <t>MOTOFALCIATRICE BCS MOD. 614</t>
        </is>
      </c>
      <c r="I26" s="73" t="n">
        <v>3057.93</v>
      </c>
      <c r="J26" s="73" t="n">
        <v>3057.93</v>
      </c>
      <c r="K26" s="73" t="n"/>
      <c r="L26" s="73" t="n"/>
      <c r="M26" s="73" t="n"/>
      <c r="N26" s="73" t="inlineStr">
        <is>
          <t>18-LUG-24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1172168</v>
      </c>
      <c r="C27" s="73" t="n">
        <v>304</v>
      </c>
      <c r="D27" s="73" t="inlineStr">
        <is>
          <t>Inventario Cat. 5</t>
        </is>
      </c>
      <c r="E27" s="73" t="inlineStr">
        <is>
          <t>BAAAAAGAFA</t>
        </is>
      </c>
      <c r="F27" s="73" t="n"/>
      <c r="G27" s="73">
        <f>IF(F27="","",VLOOKUP(F27,Codici!$A$2:$B$38,2,FALSE()))</f>
        <v/>
      </c>
      <c r="H27" s="73" t="inlineStr">
        <is>
          <t>COLTIVATORE A DISCHI</t>
        </is>
      </c>
      <c r="I27" s="73" t="n">
        <v>7930</v>
      </c>
      <c r="J27" s="73" t="n">
        <v>7930</v>
      </c>
      <c r="K27" s="73" t="n"/>
      <c r="L27" s="73" t="n"/>
      <c r="M27" s="73" t="n"/>
      <c r="N27" s="73" t="inlineStr">
        <is>
          <t>23-LUG-24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1172169</v>
      </c>
      <c r="C28" s="73" t="n">
        <v>305</v>
      </c>
      <c r="D28" s="73" t="inlineStr">
        <is>
          <t>Inventario Cat. 5</t>
        </is>
      </c>
      <c r="E28" s="73" t="inlineStr">
        <is>
          <t>BAAAAAGAFA</t>
        </is>
      </c>
      <c r="F28" s="73" t="n"/>
      <c r="G28" s="73">
        <f>IF(F28="","",VLOOKUP(F28,Codici!$A$2:$B$38,2,FALSE()))</f>
        <v/>
      </c>
      <c r="H28" s="73" t="inlineStr">
        <is>
          <t>TRATTORE VALTA T215D TARGATO CA 536D</t>
        </is>
      </c>
      <c r="I28" s="73" t="n">
        <v>178120</v>
      </c>
      <c r="J28" s="73" t="n">
        <v>178120</v>
      </c>
      <c r="K28" s="73" t="n"/>
      <c r="L28" s="73" t="n"/>
      <c r="M28" s="73" t="n"/>
      <c r="N28" s="73" t="inlineStr">
        <is>
          <t>23-LUG-24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1172170</v>
      </c>
      <c r="C29" s="73" t="n">
        <v>306</v>
      </c>
      <c r="D29" s="73" t="inlineStr">
        <is>
          <t>Inventario Cat. 5</t>
        </is>
      </c>
      <c r="E29" s="73" t="inlineStr">
        <is>
          <t>BAAAAAGAFA</t>
        </is>
      </c>
      <c r="F29" s="73" t="n"/>
      <c r="G29" s="73">
        <f>IF(F29="","",VLOOKUP(F29,Codici!$A$2:$B$38,2,FALSE()))</f>
        <v/>
      </c>
      <c r="H29" s="73" t="inlineStr">
        <is>
          <t>TRINCIA BERTI TFB/Y 180 MATR. 127660</t>
        </is>
      </c>
      <c r="I29" s="73" t="n">
        <v>5612</v>
      </c>
      <c r="J29" s="73" t="n">
        <v>5612</v>
      </c>
      <c r="K29" s="73" t="n"/>
      <c r="L29" s="73" t="n"/>
      <c r="M29" s="73" t="n"/>
      <c r="N29" s="73" t="inlineStr">
        <is>
          <t>23-LUG-24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1172171</v>
      </c>
      <c r="C30" s="73" t="n">
        <v>307</v>
      </c>
      <c r="D30" s="73" t="inlineStr">
        <is>
          <t>Inventario Cat. 5</t>
        </is>
      </c>
      <c r="E30" s="73" t="inlineStr">
        <is>
          <t>BAAAAAGAFA</t>
        </is>
      </c>
      <c r="F30" s="73" t="n"/>
      <c r="G30" s="73">
        <f>IF(F30="","",VLOOKUP(F30,Codici!$A$2:$B$38,2,FALSE()))</f>
        <v/>
      </c>
      <c r="H30" s="73" t="inlineStr">
        <is>
          <t>TRINCIA BERTI TFB/Y 220 MATR. 127656</t>
        </is>
      </c>
      <c r="I30" s="73" t="n">
        <v>5978</v>
      </c>
      <c r="J30" s="73" t="n">
        <v>5978</v>
      </c>
      <c r="K30" s="73" t="n"/>
      <c r="L30" s="73" t="n"/>
      <c r="M30" s="73" t="n"/>
      <c r="N30" s="73" t="inlineStr">
        <is>
          <t>23-LUG-24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1169374</v>
      </c>
      <c r="C31" s="73" t="n">
        <v>19</v>
      </c>
      <c r="D31" s="73" t="inlineStr">
        <is>
          <t>Inventario Cat. 6</t>
        </is>
      </c>
      <c r="E31" s="73" t="inlineStr">
        <is>
          <t>BAAAAALAAA</t>
        </is>
      </c>
      <c r="F31" s="73" t="n"/>
      <c r="G31" s="73">
        <f>IF(F31="","",VLOOKUP(F31,Codici!$A$2:$B$38,2,FALSE()))</f>
        <v/>
      </c>
      <c r="H31" s="73" t="inlineStr">
        <is>
          <t>PIAGGIO PORTER TARGA GR053FV</t>
        </is>
      </c>
      <c r="I31" s="73" t="n">
        <v>20294.28</v>
      </c>
      <c r="J31" s="73" t="n">
        <v>25367.85</v>
      </c>
      <c r="K31" s="73" t="n"/>
      <c r="L31" s="73" t="n"/>
      <c r="M31" s="73" t="n"/>
      <c r="N31" s="73" t="inlineStr">
        <is>
          <t>05-APR-24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1169375</v>
      </c>
      <c r="C32" s="73" t="n">
        <v>20</v>
      </c>
      <c r="D32" s="73" t="inlineStr">
        <is>
          <t>Inventario Cat. 6</t>
        </is>
      </c>
      <c r="E32" s="73" t="inlineStr">
        <is>
          <t>BAAAAALAAA</t>
        </is>
      </c>
      <c r="F32" s="73" t="n"/>
      <c r="G32" s="73">
        <f>IF(F32="","",VLOOKUP(F32,Codici!$A$2:$B$38,2,FALSE()))</f>
        <v/>
      </c>
      <c r="H32" s="73" t="inlineStr">
        <is>
          <t>PIAGGIO PORTER TARGA GR054FV</t>
        </is>
      </c>
      <c r="I32" s="73" t="n">
        <v>20294.28</v>
      </c>
      <c r="J32" s="73" t="n">
        <v>25367.85</v>
      </c>
      <c r="K32" s="73" t="n"/>
      <c r="L32" s="73" t="n"/>
      <c r="M32" s="73" t="n"/>
      <c r="N32" s="73" t="inlineStr">
        <is>
          <t>05-APR-24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1169376</v>
      </c>
      <c r="C33" s="73" t="n">
        <v>21</v>
      </c>
      <c r="D33" s="73" t="inlineStr">
        <is>
          <t>Inventario Cat. 6</t>
        </is>
      </c>
      <c r="E33" s="73" t="inlineStr">
        <is>
          <t>BAAAAALAAA</t>
        </is>
      </c>
      <c r="F33" s="73" t="n"/>
      <c r="G33" s="73">
        <f>IF(F33="","",VLOOKUP(F33,Codici!$A$2:$B$38,2,FALSE()))</f>
        <v/>
      </c>
      <c r="H33" s="73" t="inlineStr">
        <is>
          <t>PIAGGIO PORTER TARGA GR055FV</t>
        </is>
      </c>
      <c r="I33" s="73" t="n">
        <v>20294.32</v>
      </c>
      <c r="J33" s="73" t="n">
        <v>25367.9</v>
      </c>
      <c r="K33" s="73" t="n"/>
      <c r="L33" s="73" t="n"/>
      <c r="M33" s="73" t="n"/>
      <c r="N33" s="73" t="inlineStr">
        <is>
          <t>05-APR-24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1173545</v>
      </c>
      <c r="C34" s="73" t="n">
        <v>22</v>
      </c>
      <c r="D34" s="73" t="inlineStr">
        <is>
          <t>Inventario Cat. 6</t>
        </is>
      </c>
      <c r="E34" s="73" t="inlineStr">
        <is>
          <t>BAAAAALAEA</t>
        </is>
      </c>
      <c r="F34" s="73" t="n"/>
      <c r="G34" s="73">
        <f>IF(F34="","",VLOOKUP(F34,Codici!$A$2:$B$38,2,FALSE()))</f>
        <v/>
      </c>
      <c r="H34" s="73" t="inlineStr">
        <is>
          <t>Ford Ranger targato GT715XE</t>
        </is>
      </c>
      <c r="I34" s="73" t="n">
        <v>35930.22</v>
      </c>
      <c r="J34" s="73" t="n">
        <v>35930.22</v>
      </c>
      <c r="K34" s="73" t="n"/>
      <c r="L34" s="73" t="n"/>
      <c r="M34" s="73" t="n"/>
      <c r="N34" s="73" t="inlineStr">
        <is>
          <t>27-SET-24</t>
        </is>
      </c>
      <c r="O34" s="73" t="n"/>
      <c r="P34" s="73" t="n"/>
      <c r="Q34" s="73" t="n"/>
      <c r="R34" s="73" t="n"/>
      <c r="S34" s="73" t="n"/>
    </row>
    <row r="35">
      <c r="A35" s="73" t="n"/>
      <c r="B35" s="73" t="n"/>
      <c r="C35" s="73" t="n"/>
      <c r="D35" s="73" t="n"/>
      <c r="E35" s="73" t="n"/>
      <c r="F35" s="73" t="n"/>
      <c r="G35" s="73" t="n"/>
      <c r="H35" s="73" t="inlineStr">
        <is>
          <t>TOTALI</t>
        </is>
      </c>
      <c r="I35" s="73">
        <f>SUM(I22:I34)</f>
        <v/>
      </c>
      <c r="J35" s="73">
        <f>SUM(J22:J34)</f>
        <v/>
      </c>
      <c r="K35" s="73" t="n"/>
      <c r="L35" s="73" t="n"/>
      <c r="M35" s="73" t="n"/>
      <c r="N35" s="73" t="n"/>
      <c r="O35" s="73" t="n"/>
      <c r="P35" s="73" t="n"/>
      <c r="Q35" s="73" t="n"/>
      <c r="R35" s="73" t="n"/>
      <c r="S35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2025-04-28T09:48:32Z</dcterms:modified>
  <cp:lastModifiedBy>Costantino_Emmanuele</cp:lastModifiedBy>
  <cp:revision>4</cp:revision>
</cp:coreProperties>
</file>