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5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0702000100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del consegnatario - Area AA.GG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427038</v>
      </c>
      <c r="C22" s="73" t="n">
        <v>3398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armadio di sicurezza</t>
        </is>
      </c>
      <c r="I22" s="73" t="n">
        <v>153.2</v>
      </c>
      <c r="J22" s="73" t="n">
        <v>1532.02</v>
      </c>
      <c r="K22" s="73" t="n"/>
      <c r="L22" s="73" t="n"/>
      <c r="M22" s="73" t="n"/>
      <c r="N22" s="73" t="inlineStr">
        <is>
          <t>12-OTT-00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427050</v>
      </c>
      <c r="C23" s="73" t="n">
        <v>3399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distruggi documenti</t>
        </is>
      </c>
      <c r="I23" s="73" t="n">
        <v>0</v>
      </c>
      <c r="J23" s="73" t="n">
        <v>1611.6</v>
      </c>
      <c r="K23" s="73" t="n"/>
      <c r="L23" s="73" t="n"/>
      <c r="M23" s="73" t="n"/>
      <c r="N23" s="73" t="inlineStr">
        <is>
          <t>03-MAR-04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427054</v>
      </c>
      <c r="C24" s="73" t="n">
        <v>3400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traspallet</t>
        </is>
      </c>
      <c r="I24" s="73" t="n">
        <v>0</v>
      </c>
      <c r="J24" s="73" t="n">
        <v>983.33</v>
      </c>
      <c r="K24" s="73" t="n"/>
      <c r="L24" s="73" t="n"/>
      <c r="M24" s="73" t="n"/>
      <c r="N24" s="73" t="inlineStr">
        <is>
          <t>03-MAR-04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494752</v>
      </c>
      <c r="C25" s="73" t="n">
        <v>3401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FOTOCOPIATRICE PICCOLA VELOCITA' RICOH MOD. Aficio MP 1500 DF</t>
        </is>
      </c>
      <c r="I25" s="73" t="n">
        <v>0</v>
      </c>
      <c r="J25" s="73" t="n">
        <v>1006.8</v>
      </c>
      <c r="K25" s="73" t="n"/>
      <c r="L25" s="73" t="n"/>
      <c r="M25" s="73" t="n"/>
      <c r="N25" s="73" t="inlineStr">
        <is>
          <t>10-MAR-10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494875</v>
      </c>
      <c r="C26" s="73" t="n">
        <v>3402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TAVOLO RIUNIONE MOD. NOVIA</t>
        </is>
      </c>
      <c r="I26" s="73" t="n">
        <v>0</v>
      </c>
      <c r="J26" s="73" t="n">
        <v>696</v>
      </c>
      <c r="K26" s="73" t="n"/>
      <c r="L26" s="73" t="n"/>
      <c r="M26" s="73" t="n"/>
      <c r="N26" s="73" t="inlineStr">
        <is>
          <t>11-MAR-10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1044799</v>
      </c>
      <c r="C27" s="73" t="n">
        <v>3403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PC LENOVO Think-Centre M92pTower  s/n:PB1VK87</t>
        </is>
      </c>
      <c r="I27" s="73" t="n">
        <v>0.02</v>
      </c>
      <c r="J27" s="73" t="n">
        <v>525.8200000000001</v>
      </c>
      <c r="K27" s="73" t="n"/>
      <c r="L27" s="73" t="n"/>
      <c r="M27" s="73" t="n"/>
      <c r="N27" s="73" t="inlineStr">
        <is>
          <t>03-GIU-14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1115192</v>
      </c>
      <c r="C28" s="73" t="n">
        <v>3404</v>
      </c>
      <c r="D28" s="73" t="inlineStr">
        <is>
          <t>Inventario Cat. 1</t>
        </is>
      </c>
      <c r="E28" s="73" t="inlineStr">
        <is>
          <t>BAAAAAHAAA</t>
        </is>
      </c>
      <c r="F28" s="73" t="n"/>
      <c r="G28" s="73">
        <f>IF(F28="","",VLOOKUP(F28,Codici!$A$2:$B$38,2,FALSE()))</f>
        <v/>
      </c>
      <c r="H28" s="73" t="inlineStr">
        <is>
          <t>Scala in alluminio 10 gradini</t>
        </is>
      </c>
      <c r="I28" s="73" t="n">
        <v>110.39</v>
      </c>
      <c r="J28" s="73" t="n">
        <v>551.99</v>
      </c>
      <c r="K28" s="73" t="n"/>
      <c r="L28" s="73" t="n"/>
      <c r="M28" s="73" t="n"/>
      <c r="N28" s="73" t="inlineStr">
        <is>
          <t>05-GIU-17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1115193</v>
      </c>
      <c r="C29" s="73" t="n">
        <v>3405</v>
      </c>
      <c r="D29" s="73" t="inlineStr">
        <is>
          <t>Inventario Cat. 1</t>
        </is>
      </c>
      <c r="E29" s="73" t="inlineStr">
        <is>
          <t>BAAAAAHAAA</t>
        </is>
      </c>
      <c r="F29" s="73" t="n"/>
      <c r="G29" s="73">
        <f>IF(F29="","",VLOOKUP(F29,Codici!$A$2:$B$38,2,FALSE()))</f>
        <v/>
      </c>
      <c r="H29" s="73" t="inlineStr">
        <is>
          <t>Scala in alluminio 10 gradini</t>
        </is>
      </c>
      <c r="I29" s="73" t="n">
        <v>110.39</v>
      </c>
      <c r="J29" s="73" t="n">
        <v>551.99</v>
      </c>
      <c r="K29" s="73" t="n"/>
      <c r="L29" s="73" t="n"/>
      <c r="M29" s="73" t="n"/>
      <c r="N29" s="73" t="inlineStr">
        <is>
          <t>05-GIU-17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1124768</v>
      </c>
      <c r="C30" s="73" t="n">
        <v>3406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LETTORE BADGE LBX 2810 MIFARE  s/n: 2810/18/0115</t>
        </is>
      </c>
      <c r="I30" s="73" t="n">
        <v>0</v>
      </c>
      <c r="J30" s="73" t="n">
        <v>813.74</v>
      </c>
      <c r="K30" s="73" t="n"/>
      <c r="L30" s="73" t="n"/>
      <c r="M30" s="73" t="n"/>
      <c r="N30" s="73" t="inlineStr">
        <is>
          <t>14-GIU-18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1150366</v>
      </c>
      <c r="C31" s="73" t="n">
        <v>3407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AUTORESPIRATORE D'EMERGENZA    s/n M773837</t>
        </is>
      </c>
      <c r="I31" s="73" t="n">
        <v>156.16</v>
      </c>
      <c r="J31" s="73" t="n">
        <v>780.8</v>
      </c>
      <c r="K31" s="73" t="n"/>
      <c r="L31" s="73" t="n"/>
      <c r="M31" s="73" t="n"/>
      <c r="N31" s="73" t="inlineStr">
        <is>
          <t>20-MAG-21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1150367</v>
      </c>
      <c r="C32" s="73" t="n">
        <v>3408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AUTORESPIRATORE D'EMERGENZA    s/n M818750</t>
        </is>
      </c>
      <c r="I32" s="73" t="n">
        <v>156.16</v>
      </c>
      <c r="J32" s="73" t="n">
        <v>780.8</v>
      </c>
      <c r="K32" s="73" t="n"/>
      <c r="L32" s="73" t="n"/>
      <c r="M32" s="73" t="n"/>
      <c r="N32" s="73" t="inlineStr">
        <is>
          <t>20-MAG-21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1171929</v>
      </c>
      <c r="C33" s="73" t="n">
        <v>3409</v>
      </c>
      <c r="D33" s="73" t="inlineStr">
        <is>
          <t>Inventario Cat. 1</t>
        </is>
      </c>
      <c r="E33" s="73" t="inlineStr">
        <is>
          <t>BAZZZZZZZA</t>
        </is>
      </c>
      <c r="F33" s="73" t="n"/>
      <c r="G33" s="73">
        <f>IF(F33="","",VLOOKUP(F33,Codici!$A$2:$B$38,2,FALSE()))</f>
        <v/>
      </c>
      <c r="H33" s="73" t="inlineStr">
        <is>
          <t>armadio Rack 6U comprensivo di switch 16 porte Poe+1SFP</t>
        </is>
      </c>
      <c r="I33" s="73" t="n">
        <v>1098</v>
      </c>
      <c r="J33" s="73" t="n">
        <v>1098</v>
      </c>
      <c r="K33" s="73" t="n"/>
      <c r="L33" s="73" t="n"/>
      <c r="M33" s="73" t="n"/>
      <c r="N33" s="73" t="inlineStr">
        <is>
          <t>09-LUG-24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1171930</v>
      </c>
      <c r="C34" s="73" t="n">
        <v>3410</v>
      </c>
      <c r="D34" s="73" t="inlineStr">
        <is>
          <t>Inventario Cat. 1</t>
        </is>
      </c>
      <c r="E34" s="73" t="inlineStr">
        <is>
          <t>BAZZZZZZZA</t>
        </is>
      </c>
      <c r="F34" s="73" t="n"/>
      <c r="G34" s="73">
        <f>IF(F34="","",VLOOKUP(F34,Codici!$A$2:$B$38,2,FALSE()))</f>
        <v/>
      </c>
      <c r="H34" s="73" t="inlineStr">
        <is>
          <t>armadio di sicurezza 12U comprensivo di NVR32CH Dahua 5432-EI,n° 2 Hard Disck 4 Tb,n°1 switc 16 porte Poe+1SFP</t>
        </is>
      </c>
      <c r="I34" s="73" t="n">
        <v>4758</v>
      </c>
      <c r="J34" s="73" t="n">
        <v>4758</v>
      </c>
      <c r="K34" s="73" t="n"/>
      <c r="L34" s="73" t="n"/>
      <c r="M34" s="73" t="n"/>
      <c r="N34" s="73" t="inlineStr">
        <is>
          <t>09-LUG-24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1171931</v>
      </c>
      <c r="C35" s="73" t="n">
        <v>3411</v>
      </c>
      <c r="D35" s="73" t="inlineStr">
        <is>
          <t>Inventario Cat. 1</t>
        </is>
      </c>
      <c r="E35" s="73" t="inlineStr">
        <is>
          <t>BAZZZZZZZA</t>
        </is>
      </c>
      <c r="F35" s="73" t="n"/>
      <c r="G35" s="73">
        <f>IF(F35="","",VLOOKUP(F35,Codici!$A$2:$B$38,2,FALSE()))</f>
        <v/>
      </c>
      <c r="H35" s="73" t="inlineStr">
        <is>
          <t>monitor 43" Dahua 4K</t>
        </is>
      </c>
      <c r="I35" s="73" t="n">
        <v>1073.6</v>
      </c>
      <c r="J35" s="73" t="n">
        <v>1073.6</v>
      </c>
      <c r="K35" s="73" t="n"/>
      <c r="L35" s="73" t="n"/>
      <c r="M35" s="73" t="n"/>
      <c r="N35" s="73" t="inlineStr">
        <is>
          <t>09-LUG-24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1171932</v>
      </c>
      <c r="C36" s="73" t="n">
        <v>3412</v>
      </c>
      <c r="D36" s="73" t="inlineStr">
        <is>
          <t>Inventario Cat. 1</t>
        </is>
      </c>
      <c r="E36" s="73" t="inlineStr">
        <is>
          <t>BAZZZZZZZA</t>
        </is>
      </c>
      <c r="F36" s="73" t="n"/>
      <c r="G36" s="73">
        <f>IF(F36="","",VLOOKUP(F36,Codici!$A$2:$B$38,2,FALSE()))</f>
        <v/>
      </c>
      <c r="H36" s="73" t="inlineStr">
        <is>
          <t>monitor 43" Dahua 4K</t>
        </is>
      </c>
      <c r="I36" s="73" t="n">
        <v>1073.6</v>
      </c>
      <c r="J36" s="73" t="n">
        <v>1073.6</v>
      </c>
      <c r="K36" s="73" t="n"/>
      <c r="L36" s="73" t="n"/>
      <c r="M36" s="73" t="n"/>
      <c r="N36" s="73" t="inlineStr">
        <is>
          <t>09-LUG-24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1171933</v>
      </c>
      <c r="C37" s="73" t="n">
        <v>3413</v>
      </c>
      <c r="D37" s="73" t="inlineStr">
        <is>
          <t>Inventario Cat. 1</t>
        </is>
      </c>
      <c r="E37" s="73" t="inlineStr">
        <is>
          <t>BAZZZZZZZA</t>
        </is>
      </c>
      <c r="F37" s="73" t="n"/>
      <c r="G37" s="73">
        <f>IF(F37="","",VLOOKUP(F37,Codici!$A$2:$B$38,2,FALSE()))</f>
        <v/>
      </c>
      <c r="H37" s="73" t="inlineStr">
        <is>
          <t>armadio Rack 6U comprensivo di switch 4 porte Poe+1SFP</t>
        </is>
      </c>
      <c r="I37" s="73" t="n">
        <v>738.1</v>
      </c>
      <c r="J37" s="73" t="n">
        <v>738.1</v>
      </c>
      <c r="K37" s="73" t="n"/>
      <c r="L37" s="73" t="n"/>
      <c r="M37" s="73" t="n"/>
      <c r="N37" s="73" t="inlineStr">
        <is>
          <t>09-LUG-24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1174737</v>
      </c>
      <c r="C38" s="73" t="n">
        <v>3414</v>
      </c>
      <c r="D38" s="73" t="inlineStr">
        <is>
          <t>Inventario Cat. 1</t>
        </is>
      </c>
      <c r="E38" s="73" t="inlineStr">
        <is>
          <t>BAAAAAHAAA</t>
        </is>
      </c>
      <c r="F38" s="73" t="n"/>
      <c r="G38" s="73">
        <f>IF(F38="","",VLOOKUP(F38,Codici!$A$2:$B$38,2,FALSE()))</f>
        <v/>
      </c>
      <c r="H38" s="73" t="inlineStr">
        <is>
          <t>Armadio Metallico due ante con serratura mod ICAM</t>
        </is>
      </c>
      <c r="I38" s="73" t="n">
        <v>634.4</v>
      </c>
      <c r="J38" s="73" t="n">
        <v>634.4</v>
      </c>
      <c r="K38" s="73" t="n"/>
      <c r="L38" s="73" t="n"/>
      <c r="M38" s="73" t="n"/>
      <c r="N38" s="73" t="inlineStr">
        <is>
          <t>21-NOV-24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1174738</v>
      </c>
      <c r="C39" s="73" t="n">
        <v>3415</v>
      </c>
      <c r="D39" s="73" t="inlineStr">
        <is>
          <t>Inventario Cat. 1</t>
        </is>
      </c>
      <c r="E39" s="73" t="inlineStr">
        <is>
          <t>BAAAAAHAAA</t>
        </is>
      </c>
      <c r="F39" s="73" t="n"/>
      <c r="G39" s="73">
        <f>IF(F39="","",VLOOKUP(F39,Codici!$A$2:$B$38,2,FALSE()))</f>
        <v/>
      </c>
      <c r="H39" s="73" t="inlineStr">
        <is>
          <t>Armadio Metallico due ante con serratura mod ICAM</t>
        </is>
      </c>
      <c r="I39" s="73" t="n">
        <v>634.4</v>
      </c>
      <c r="J39" s="73" t="n">
        <v>634.4</v>
      </c>
      <c r="K39" s="73" t="n"/>
      <c r="L39" s="73" t="n"/>
      <c r="M39" s="73" t="n"/>
      <c r="N39" s="73" t="inlineStr">
        <is>
          <t>21-NOV-24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1174739</v>
      </c>
      <c r="C40" s="73" t="n">
        <v>3416</v>
      </c>
      <c r="D40" s="73" t="inlineStr">
        <is>
          <t>Inventario Cat. 1</t>
        </is>
      </c>
      <c r="E40" s="73" t="inlineStr">
        <is>
          <t>BAAAAAHAAA</t>
        </is>
      </c>
      <c r="F40" s="73" t="n"/>
      <c r="G40" s="73">
        <f>IF(F40="","",VLOOKUP(F40,Codici!$A$2:$B$38,2,FALSE()))</f>
        <v/>
      </c>
      <c r="H40" s="73" t="inlineStr">
        <is>
          <t>Armadio Metallico due ante con serratura mod ICAM</t>
        </is>
      </c>
      <c r="I40" s="73" t="n">
        <v>634.4</v>
      </c>
      <c r="J40" s="73" t="n">
        <v>634.4</v>
      </c>
      <c r="K40" s="73" t="n"/>
      <c r="L40" s="73" t="n"/>
      <c r="M40" s="73" t="n"/>
      <c r="N40" s="73" t="inlineStr">
        <is>
          <t>21-NOV-24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1174740</v>
      </c>
      <c r="C41" s="73" t="n">
        <v>3417</v>
      </c>
      <c r="D41" s="73" t="inlineStr">
        <is>
          <t>Inventario Cat. 1</t>
        </is>
      </c>
      <c r="E41" s="73" t="inlineStr">
        <is>
          <t>BAAAAAHAAA</t>
        </is>
      </c>
      <c r="F41" s="73" t="n"/>
      <c r="G41" s="73">
        <f>IF(F41="","",VLOOKUP(F41,Codici!$A$2:$B$38,2,FALSE()))</f>
        <v/>
      </c>
      <c r="H41" s="73" t="inlineStr">
        <is>
          <t>Armadio Metallico due ante con serratura mod ICAM</t>
        </is>
      </c>
      <c r="I41" s="73" t="n">
        <v>634.4</v>
      </c>
      <c r="J41" s="73" t="n">
        <v>634.4</v>
      </c>
      <c r="K41" s="73" t="n"/>
      <c r="L41" s="73" t="n"/>
      <c r="M41" s="73" t="n"/>
      <c r="N41" s="73" t="inlineStr">
        <is>
          <t>21-NOV-24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1174741</v>
      </c>
      <c r="C42" s="73" t="n">
        <v>3418</v>
      </c>
      <c r="D42" s="73" t="inlineStr">
        <is>
          <t>Inventario Cat. 1</t>
        </is>
      </c>
      <c r="E42" s="73" t="inlineStr">
        <is>
          <t>BAAAAAHAAA</t>
        </is>
      </c>
      <c r="F42" s="73" t="n"/>
      <c r="G42" s="73">
        <f>IF(F42="","",VLOOKUP(F42,Codici!$A$2:$B$38,2,FALSE()))</f>
        <v/>
      </c>
      <c r="H42" s="73" t="inlineStr">
        <is>
          <t>Armadio Metallico due ante con serratura mod ICAM</t>
        </is>
      </c>
      <c r="I42" s="73" t="n">
        <v>634.4</v>
      </c>
      <c r="J42" s="73" t="n">
        <v>634.4</v>
      </c>
      <c r="K42" s="73" t="n"/>
      <c r="L42" s="73" t="n"/>
      <c r="M42" s="73" t="n"/>
      <c r="N42" s="73" t="inlineStr">
        <is>
          <t>21-NOV-24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1174742</v>
      </c>
      <c r="C43" s="73" t="n">
        <v>3419</v>
      </c>
      <c r="D43" s="73" t="inlineStr">
        <is>
          <t>Inventario Cat. 1</t>
        </is>
      </c>
      <c r="E43" s="73" t="inlineStr">
        <is>
          <t>BAAAAAHAAA</t>
        </is>
      </c>
      <c r="F43" s="73" t="n"/>
      <c r="G43" s="73">
        <f>IF(F43="","",VLOOKUP(F43,Codici!$A$2:$B$38,2,FALSE()))</f>
        <v/>
      </c>
      <c r="H43" s="73" t="inlineStr">
        <is>
          <t>Armadio Metallico due ante con serratura mod ICAM</t>
        </is>
      </c>
      <c r="I43" s="73" t="n">
        <v>634.4</v>
      </c>
      <c r="J43" s="73" t="n">
        <v>634.4</v>
      </c>
      <c r="K43" s="73" t="n"/>
      <c r="L43" s="73" t="n"/>
      <c r="M43" s="73" t="n"/>
      <c r="N43" s="73" t="inlineStr">
        <is>
          <t>21-NOV-24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1174743</v>
      </c>
      <c r="C44" s="73" t="n">
        <v>3420</v>
      </c>
      <c r="D44" s="73" t="inlineStr">
        <is>
          <t>Inventario Cat. 1</t>
        </is>
      </c>
      <c r="E44" s="73" t="inlineStr">
        <is>
          <t>BAAAAAHAAA</t>
        </is>
      </c>
      <c r="F44" s="73" t="n"/>
      <c r="G44" s="73">
        <f>IF(F44="","",VLOOKUP(F44,Codici!$A$2:$B$38,2,FALSE()))</f>
        <v/>
      </c>
      <c r="H44" s="73" t="inlineStr">
        <is>
          <t>Armadio Metallico due ante con serratura mod ICAM</t>
        </is>
      </c>
      <c r="I44" s="73" t="n">
        <v>634.4</v>
      </c>
      <c r="J44" s="73" t="n">
        <v>634.4</v>
      </c>
      <c r="K44" s="73" t="n"/>
      <c r="L44" s="73" t="n"/>
      <c r="M44" s="73" t="n"/>
      <c r="N44" s="73" t="inlineStr">
        <is>
          <t>21-NOV-24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1174744</v>
      </c>
      <c r="C45" s="73" t="n">
        <v>3421</v>
      </c>
      <c r="D45" s="73" t="inlineStr">
        <is>
          <t>Inventario Cat. 1</t>
        </is>
      </c>
      <c r="E45" s="73" t="inlineStr">
        <is>
          <t>BAAAAAHAAA</t>
        </is>
      </c>
      <c r="F45" s="73" t="n"/>
      <c r="G45" s="73">
        <f>IF(F45="","",VLOOKUP(F45,Codici!$A$2:$B$38,2,FALSE()))</f>
        <v/>
      </c>
      <c r="H45" s="73" t="inlineStr">
        <is>
          <t>Armadio Metallico due ante con serratura mod ICAM</t>
        </is>
      </c>
      <c r="I45" s="73" t="n">
        <v>634.4</v>
      </c>
      <c r="J45" s="73" t="n">
        <v>634.4</v>
      </c>
      <c r="K45" s="73" t="n"/>
      <c r="L45" s="73" t="n"/>
      <c r="M45" s="73" t="n"/>
      <c r="N45" s="73" t="inlineStr">
        <is>
          <t>21-NOV-24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1174745</v>
      </c>
      <c r="C46" s="73" t="n">
        <v>3422</v>
      </c>
      <c r="D46" s="73" t="inlineStr">
        <is>
          <t>Inventario Cat. 1</t>
        </is>
      </c>
      <c r="E46" s="73" t="inlineStr">
        <is>
          <t>BAAAAAHAAA</t>
        </is>
      </c>
      <c r="F46" s="73" t="n"/>
      <c r="G46" s="73">
        <f>IF(F46="","",VLOOKUP(F46,Codici!$A$2:$B$38,2,FALSE()))</f>
        <v/>
      </c>
      <c r="H46" s="73" t="inlineStr">
        <is>
          <t>Armadio Metallico due ante con serratura mod ICAM</t>
        </is>
      </c>
      <c r="I46" s="73" t="n">
        <v>634.4</v>
      </c>
      <c r="J46" s="73" t="n">
        <v>634.4</v>
      </c>
      <c r="K46" s="73" t="n"/>
      <c r="L46" s="73" t="n"/>
      <c r="M46" s="73" t="n"/>
      <c r="N46" s="73" t="inlineStr">
        <is>
          <t>21-NOV-24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1174746</v>
      </c>
      <c r="C47" s="73" t="n">
        <v>3423</v>
      </c>
      <c r="D47" s="73" t="inlineStr">
        <is>
          <t>Inventario Cat. 1</t>
        </is>
      </c>
      <c r="E47" s="73" t="inlineStr">
        <is>
          <t>BAAAAAHAAA</t>
        </is>
      </c>
      <c r="F47" s="73" t="n"/>
      <c r="G47" s="73">
        <f>IF(F47="","",VLOOKUP(F47,Codici!$A$2:$B$38,2,FALSE()))</f>
        <v/>
      </c>
      <c r="H47" s="73" t="inlineStr">
        <is>
          <t>Armadio Metallico due ante con serratura mod ICAM</t>
        </is>
      </c>
      <c r="I47" s="73" t="n">
        <v>634.4</v>
      </c>
      <c r="J47" s="73" t="n">
        <v>634.4</v>
      </c>
      <c r="K47" s="73" t="n"/>
      <c r="L47" s="73" t="n"/>
      <c r="M47" s="73" t="n"/>
      <c r="N47" s="73" t="inlineStr">
        <is>
          <t>21-NOV-24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1174747</v>
      </c>
      <c r="C48" s="73" t="n">
        <v>3424</v>
      </c>
      <c r="D48" s="73" t="inlineStr">
        <is>
          <t>Inventario Cat. 1</t>
        </is>
      </c>
      <c r="E48" s="73" t="inlineStr">
        <is>
          <t>BAAAAAHAAA</t>
        </is>
      </c>
      <c r="F48" s="73" t="n"/>
      <c r="G48" s="73">
        <f>IF(F48="","",VLOOKUP(F48,Codici!$A$2:$B$38,2,FALSE()))</f>
        <v/>
      </c>
      <c r="H48" s="73" t="inlineStr">
        <is>
          <t>Armadio Metallico due ante con serratura mod ICAM</t>
        </is>
      </c>
      <c r="I48" s="73" t="n">
        <v>634.4</v>
      </c>
      <c r="J48" s="73" t="n">
        <v>634.4</v>
      </c>
      <c r="K48" s="73" t="n"/>
      <c r="L48" s="73" t="n"/>
      <c r="M48" s="73" t="n"/>
      <c r="N48" s="73" t="inlineStr">
        <is>
          <t>21-NOV-24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1174748</v>
      </c>
      <c r="C49" s="73" t="n">
        <v>3425</v>
      </c>
      <c r="D49" s="73" t="inlineStr">
        <is>
          <t>Inventario Cat. 1</t>
        </is>
      </c>
      <c r="E49" s="73" t="inlineStr">
        <is>
          <t>BAAAAAHAAA</t>
        </is>
      </c>
      <c r="F49" s="73" t="n"/>
      <c r="G49" s="73">
        <f>IF(F49="","",VLOOKUP(F49,Codici!$A$2:$B$38,2,FALSE()))</f>
        <v/>
      </c>
      <c r="H49" s="73" t="inlineStr">
        <is>
          <t>Armadio Metallico due ante con serratura mod ICAM</t>
        </is>
      </c>
      <c r="I49" s="73" t="n">
        <v>634.4</v>
      </c>
      <c r="J49" s="73" t="n">
        <v>634.4</v>
      </c>
      <c r="K49" s="73" t="n"/>
      <c r="L49" s="73" t="n"/>
      <c r="M49" s="73" t="n"/>
      <c r="N49" s="73" t="inlineStr">
        <is>
          <t>21-NOV-24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1174749</v>
      </c>
      <c r="C50" s="73" t="n">
        <v>3426</v>
      </c>
      <c r="D50" s="73" t="inlineStr">
        <is>
          <t>Inventario Cat. 1</t>
        </is>
      </c>
      <c r="E50" s="73" t="inlineStr">
        <is>
          <t>BAAAAAHAAA</t>
        </is>
      </c>
      <c r="F50" s="73" t="n"/>
      <c r="G50" s="73">
        <f>IF(F50="","",VLOOKUP(F50,Codici!$A$2:$B$38,2,FALSE()))</f>
        <v/>
      </c>
      <c r="H50" s="73" t="inlineStr">
        <is>
          <t>Armadio Metallico due ante con serratura mod ICAM</t>
        </is>
      </c>
      <c r="I50" s="73" t="n">
        <v>634.4</v>
      </c>
      <c r="J50" s="73" t="n">
        <v>634.4</v>
      </c>
      <c r="K50" s="73" t="n"/>
      <c r="L50" s="73" t="n"/>
      <c r="M50" s="73" t="n"/>
      <c r="N50" s="73" t="inlineStr">
        <is>
          <t>21-NOV-24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1174750</v>
      </c>
      <c r="C51" s="73" t="n">
        <v>3427</v>
      </c>
      <c r="D51" s="73" t="inlineStr">
        <is>
          <t>Inventario Cat. 1</t>
        </is>
      </c>
      <c r="E51" s="73" t="inlineStr">
        <is>
          <t>BAAAAAHAAA</t>
        </is>
      </c>
      <c r="F51" s="73" t="n"/>
      <c r="G51" s="73">
        <f>IF(F51="","",VLOOKUP(F51,Codici!$A$2:$B$38,2,FALSE()))</f>
        <v/>
      </c>
      <c r="H51" s="73" t="inlineStr">
        <is>
          <t>Armadio Metallico due ante con serratura mod ICAM</t>
        </is>
      </c>
      <c r="I51" s="73" t="n">
        <v>634.4</v>
      </c>
      <c r="J51" s="73" t="n">
        <v>634.4</v>
      </c>
      <c r="K51" s="73" t="n"/>
      <c r="L51" s="73" t="n"/>
      <c r="M51" s="73" t="n"/>
      <c r="N51" s="73" t="inlineStr">
        <is>
          <t>21-NOV-24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1174751</v>
      </c>
      <c r="C52" s="73" t="n">
        <v>3428</v>
      </c>
      <c r="D52" s="73" t="inlineStr">
        <is>
          <t>Inventario Cat. 1</t>
        </is>
      </c>
      <c r="E52" s="73" t="inlineStr">
        <is>
          <t>BAAAAAHAAA</t>
        </is>
      </c>
      <c r="F52" s="73" t="n"/>
      <c r="G52" s="73">
        <f>IF(F52="","",VLOOKUP(F52,Codici!$A$2:$B$38,2,FALSE()))</f>
        <v/>
      </c>
      <c r="H52" s="73" t="inlineStr">
        <is>
          <t>Armadio Metallico due ante con serratura mod ICAM</t>
        </is>
      </c>
      <c r="I52" s="73" t="n">
        <v>634.4</v>
      </c>
      <c r="J52" s="73" t="n">
        <v>634.4</v>
      </c>
      <c r="K52" s="73" t="n"/>
      <c r="L52" s="73" t="n"/>
      <c r="M52" s="73" t="n"/>
      <c r="N52" s="73" t="inlineStr">
        <is>
          <t>21-NOV-24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1174752</v>
      </c>
      <c r="C53" s="73" t="n">
        <v>3429</v>
      </c>
      <c r="D53" s="73" t="inlineStr">
        <is>
          <t>Inventario Cat. 1</t>
        </is>
      </c>
      <c r="E53" s="73" t="inlineStr">
        <is>
          <t>BAAAAAHAAA</t>
        </is>
      </c>
      <c r="F53" s="73" t="n"/>
      <c r="G53" s="73">
        <f>IF(F53="","",VLOOKUP(F53,Codici!$A$2:$B$38,2,FALSE()))</f>
        <v/>
      </c>
      <c r="H53" s="73" t="inlineStr">
        <is>
          <t>Armadio Metallico due ante con serratura mod ICAM</t>
        </is>
      </c>
      <c r="I53" s="73" t="n">
        <v>634.4</v>
      </c>
      <c r="J53" s="73" t="n">
        <v>634.4</v>
      </c>
      <c r="K53" s="73" t="n"/>
      <c r="L53" s="73" t="n"/>
      <c r="M53" s="73" t="n"/>
      <c r="N53" s="73" t="inlineStr">
        <is>
          <t>21-NOV-24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1174753</v>
      </c>
      <c r="C54" s="73" t="n">
        <v>3430</v>
      </c>
      <c r="D54" s="73" t="inlineStr">
        <is>
          <t>Inventario Cat. 1</t>
        </is>
      </c>
      <c r="E54" s="73" t="inlineStr">
        <is>
          <t>BAAAAAHAAA</t>
        </is>
      </c>
      <c r="F54" s="73" t="n"/>
      <c r="G54" s="73">
        <f>IF(F54="","",VLOOKUP(F54,Codici!$A$2:$B$38,2,FALSE()))</f>
        <v/>
      </c>
      <c r="H54" s="73" t="inlineStr">
        <is>
          <t>Armadio Metallico due ante con serratura mod ICAM</t>
        </is>
      </c>
      <c r="I54" s="73" t="n">
        <v>634.4</v>
      </c>
      <c r="J54" s="73" t="n">
        <v>634.4</v>
      </c>
      <c r="K54" s="73" t="n"/>
      <c r="L54" s="73" t="n"/>
      <c r="M54" s="73" t="n"/>
      <c r="N54" s="73" t="inlineStr">
        <is>
          <t>21-NOV-24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1176409</v>
      </c>
      <c r="C55" s="73" t="n">
        <v>3431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Monitor interattivo 65" C6530</t>
        </is>
      </c>
      <c r="I55" s="73" t="n">
        <v>3749.06</v>
      </c>
      <c r="J55" s="73" t="n">
        <v>3749.06</v>
      </c>
      <c r="K55" s="73" t="n"/>
      <c r="L55" s="73" t="n"/>
      <c r="M55" s="73" t="n"/>
      <c r="N55" s="73" t="inlineStr">
        <is>
          <t>19-DIC-24</t>
        </is>
      </c>
      <c r="O55" s="73" t="n"/>
      <c r="P55" s="73" t="n"/>
      <c r="Q55" s="73" t="n"/>
      <c r="R55" s="73" t="n"/>
      <c r="S55" s="73" t="n"/>
    </row>
    <row r="56">
      <c r="A56" s="73" t="n"/>
      <c r="B56" s="73" t="n"/>
      <c r="C56" s="73" t="n"/>
      <c r="D56" s="73" t="n"/>
      <c r="E56" s="73" t="n"/>
      <c r="F56" s="73" t="n"/>
      <c r="G56" s="73" t="n"/>
      <c r="H56" s="73" t="inlineStr">
        <is>
          <t>TOTALI</t>
        </is>
      </c>
      <c r="I56" s="73">
        <f>SUM(I22:I55)</f>
        <v/>
      </c>
      <c r="J56" s="73">
        <f>SUM(J22:J55)</f>
        <v/>
      </c>
      <c r="K56" s="73" t="n"/>
      <c r="L56" s="73" t="n"/>
      <c r="M56" s="73" t="n"/>
      <c r="N56" s="73" t="n"/>
      <c r="O56" s="73" t="n"/>
      <c r="P56" s="73" t="n"/>
      <c r="Q56" s="73" t="n"/>
      <c r="R56" s="73" t="n"/>
      <c r="S5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5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2025-04-28T09:48:23Z</dcterms:modified>
  <cp:lastModifiedBy>Costantino_Emmanuele</cp:lastModifiedBy>
  <cp:revision>4</cp:revision>
</cp:coreProperties>
</file>