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5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0104000300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13 "Gestione risorse beni materiali Consegnatario"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611248</v>
      </c>
      <c r="C22" s="74" t="n">
        <v>3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tavolo riunione minnesota trp 838 me</t>
        </is>
      </c>
      <c r="I22" s="74" t="n">
        <v>0</v>
      </c>
      <c r="J22" s="74" t="n">
        <v>1200</v>
      </c>
      <c r="K22" s="74" t="n"/>
      <c r="L22" s="74" t="n"/>
      <c r="M22" s="74" t="n"/>
      <c r="N22" s="74" t="inlineStr">
        <is>
          <t>30-MAG-07</t>
        </is>
      </c>
      <c r="O22" s="74" t="inlineStr">
        <is>
          <t>08-NOV-24</t>
        </is>
      </c>
      <c r="P22" s="74" t="n"/>
      <c r="Q22" s="74" t="n"/>
      <c r="R22" s="74" t="n"/>
    </row>
    <row r="23">
      <c r="A23" s="74" t="n">
        <v>2024</v>
      </c>
      <c r="B23" s="74" t="n">
        <v>611728</v>
      </c>
      <c r="C23" s="74" t="n">
        <v>4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 xml:space="preserve">scrivania minnesota 803 me + allungo alk 12sme </t>
        </is>
      </c>
      <c r="I23" s="74" t="n">
        <v>0</v>
      </c>
      <c r="J23" s="74" t="n">
        <v>780</v>
      </c>
      <c r="K23" s="74" t="n"/>
      <c r="L23" s="74" t="n"/>
      <c r="M23" s="74" t="n"/>
      <c r="N23" s="74" t="inlineStr">
        <is>
          <t>30-MAG-07</t>
        </is>
      </c>
      <c r="O23" s="74" t="inlineStr">
        <is>
          <t>08-NOV-24</t>
        </is>
      </c>
      <c r="P23" s="74" t="n"/>
      <c r="Q23" s="74" t="n"/>
      <c r="R23" s="74" t="n"/>
    </row>
    <row r="24">
      <c r="A24" s="74" t="n">
        <v>2024</v>
      </c>
      <c r="B24" s="74" t="n">
        <v>611568</v>
      </c>
      <c r="C24" s="74" t="n">
        <v>5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 xml:space="preserve">libreria alta minnesota lbp821me+coppia fianchi </t>
        </is>
      </c>
      <c r="I24" s="74" t="n">
        <v>0</v>
      </c>
      <c r="J24" s="74" t="n">
        <v>1291.2</v>
      </c>
      <c r="K24" s="74" t="n"/>
      <c r="L24" s="74" t="n"/>
      <c r="M24" s="74" t="n"/>
      <c r="N24" s="74" t="inlineStr">
        <is>
          <t>30-MAG-07</t>
        </is>
      </c>
      <c r="O24" s="74" t="inlineStr">
        <is>
          <t>08-NOV-24</t>
        </is>
      </c>
      <c r="P24" s="74" t="n"/>
      <c r="Q24" s="74" t="n"/>
      <c r="R24" s="74" t="n"/>
    </row>
    <row r="25">
      <c r="A25" s="74" t="n">
        <v>2024</v>
      </c>
      <c r="B25" s="74" t="n">
        <v>611650</v>
      </c>
      <c r="C25" s="74" t="n">
        <v>30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libreria l. 180x h140 con top e fianchi</t>
        </is>
      </c>
      <c r="I25" s="74" t="n">
        <v>0</v>
      </c>
      <c r="J25" s="74" t="n">
        <v>696</v>
      </c>
      <c r="K25" s="74" t="n"/>
      <c r="L25" s="74" t="n"/>
      <c r="M25" s="74" t="n"/>
      <c r="N25" s="74" t="inlineStr">
        <is>
          <t>30-MAG-07</t>
        </is>
      </c>
      <c r="O25" s="74" t="inlineStr">
        <is>
          <t>08-NOV-24</t>
        </is>
      </c>
      <c r="P25" s="74" t="n"/>
      <c r="Q25" s="74" t="n"/>
      <c r="R25" s="74" t="n"/>
    </row>
    <row r="26">
      <c r="A26" s="74" t="n">
        <v>2024</v>
      </c>
      <c r="B26" s="74" t="n">
        <v>611322</v>
      </c>
      <c r="C26" s="74" t="n">
        <v>31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libreria l. 180x h140 con top e fianchi</t>
        </is>
      </c>
      <c r="I26" s="74" t="n">
        <v>0</v>
      </c>
      <c r="J26" s="74" t="n">
        <v>696</v>
      </c>
      <c r="K26" s="74" t="n"/>
      <c r="L26" s="74" t="n"/>
      <c r="M26" s="74" t="n"/>
      <c r="N26" s="74" t="inlineStr">
        <is>
          <t>30-MAG-07</t>
        </is>
      </c>
      <c r="O26" s="74" t="inlineStr">
        <is>
          <t>08-NOV-24</t>
        </is>
      </c>
      <c r="P26" s="74" t="n"/>
      <c r="Q26" s="74" t="n"/>
      <c r="R26" s="74" t="n"/>
    </row>
    <row r="27">
      <c r="A27" s="74" t="n">
        <v>2024</v>
      </c>
      <c r="B27" s="74" t="n">
        <v>611403</v>
      </c>
      <c r="C27" s="74" t="n">
        <v>32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libreria l. 180x h140 con top e fianchi</t>
        </is>
      </c>
      <c r="I27" s="74" t="n">
        <v>0</v>
      </c>
      <c r="J27" s="74" t="n">
        <v>696</v>
      </c>
      <c r="K27" s="74" t="n"/>
      <c r="L27" s="74" t="n"/>
      <c r="M27" s="74" t="n"/>
      <c r="N27" s="74" t="inlineStr">
        <is>
          <t>30-MAG-07</t>
        </is>
      </c>
      <c r="O27" s="74" t="inlineStr">
        <is>
          <t>08-NOV-24</t>
        </is>
      </c>
      <c r="P27" s="74" t="n"/>
      <c r="Q27" s="74" t="n"/>
      <c r="R27" s="74" t="n"/>
    </row>
    <row r="28">
      <c r="A28" s="74" t="n">
        <v>2024</v>
      </c>
      <c r="B28" s="74" t="n">
        <v>611404</v>
      </c>
      <c r="C28" s="74" t="n">
        <v>33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libreria l. 180x h140 con top e fianchi</t>
        </is>
      </c>
      <c r="I28" s="74" t="n">
        <v>0</v>
      </c>
      <c r="J28" s="74" t="n">
        <v>696</v>
      </c>
      <c r="K28" s="74" t="n"/>
      <c r="L28" s="74" t="n"/>
      <c r="M28" s="74" t="n"/>
      <c r="N28" s="74" t="inlineStr">
        <is>
          <t>30-MAG-07</t>
        </is>
      </c>
      <c r="O28" s="74" t="inlineStr">
        <is>
          <t>08-NOV-24</t>
        </is>
      </c>
      <c r="P28" s="74" t="n"/>
      <c r="Q28" s="74" t="n"/>
      <c r="R28" s="74" t="n"/>
    </row>
    <row r="29">
      <c r="A29" s="74" t="n">
        <v>2024</v>
      </c>
      <c r="B29" s="74" t="n">
        <v>611251</v>
      </c>
      <c r="C29" s="74" t="n">
        <v>2</v>
      </c>
      <c r="D29" s="74" t="inlineStr">
        <is>
          <t>Inventario Cat. 3</t>
        </is>
      </c>
      <c r="E29" s="74" t="inlineStr">
        <is>
          <t>BAAAAAGAEA</t>
        </is>
      </c>
      <c r="F29" s="74" t="n"/>
      <c r="G29" s="74">
        <f>IF(F29="","",VLOOKUP(F29,Codici!$A$2:$B$38,2,FALSE()))</f>
        <v/>
      </c>
      <c r="H29" s="74" t="inlineStr">
        <is>
          <t>camcorder p2 hd e mini dv</t>
        </is>
      </c>
      <c r="I29" s="74" t="n">
        <v>1128</v>
      </c>
      <c r="J29" s="74" t="n">
        <v>5640</v>
      </c>
      <c r="K29" s="74" t="n"/>
      <c r="L29" s="74" t="n"/>
      <c r="M29" s="74" t="n"/>
      <c r="N29" s="74" t="inlineStr">
        <is>
          <t>10-AGO-07</t>
        </is>
      </c>
      <c r="O29" s="74" t="inlineStr">
        <is>
          <t>07-NOV-24</t>
        </is>
      </c>
      <c r="P29" s="74" t="n"/>
      <c r="Q29" s="74" t="n"/>
      <c r="R29" s="74" t="n"/>
    </row>
    <row r="30">
      <c r="A30" s="74" t="n">
        <v>2024</v>
      </c>
      <c r="B30" s="74" t="n">
        <v>611323</v>
      </c>
      <c r="C30" s="74" t="n">
        <v>3</v>
      </c>
      <c r="D30" s="74" t="inlineStr">
        <is>
          <t>Inventario Cat. 3</t>
        </is>
      </c>
      <c r="E30" s="74" t="inlineStr">
        <is>
          <t>BAAAAAGAEA</t>
        </is>
      </c>
      <c r="F30" s="74" t="n"/>
      <c r="G30" s="74">
        <f>IF(F30="","",VLOOKUP(F30,Codici!$A$2:$B$38,2,FALSE()))</f>
        <v/>
      </c>
      <c r="H30" s="74" t="inlineStr">
        <is>
          <t>treppiedi in carbonio</t>
        </is>
      </c>
      <c r="I30" s="74" t="n">
        <v>215.76</v>
      </c>
      <c r="J30" s="74" t="n">
        <v>1078.8</v>
      </c>
      <c r="K30" s="74" t="n"/>
      <c r="L30" s="74" t="n"/>
      <c r="M30" s="74" t="n"/>
      <c r="N30" s="74" t="inlineStr">
        <is>
          <t>10-AGO-07</t>
        </is>
      </c>
      <c r="O30" s="74" t="inlineStr">
        <is>
          <t>07-NOV-24</t>
        </is>
      </c>
      <c r="P30" s="74" t="n"/>
      <c r="Q30" s="74" t="n"/>
      <c r="R30" s="74" t="n"/>
    </row>
    <row r="31">
      <c r="A31" s="74" t="n">
        <v>2024</v>
      </c>
      <c r="B31" s="74" t="n">
        <v>611410</v>
      </c>
      <c r="C31" s="74" t="n">
        <v>5</v>
      </c>
      <c r="D31" s="74" t="inlineStr">
        <is>
          <t>Inventario Cat. 3</t>
        </is>
      </c>
      <c r="E31" s="74" t="inlineStr">
        <is>
          <t>BAAAAAGAEA</t>
        </is>
      </c>
      <c r="F31" s="74" t="n"/>
      <c r="G31" s="74">
        <f>IF(F31="","",VLOOKUP(F31,Codici!$A$2:$B$38,2,FALSE()))</f>
        <v/>
      </c>
      <c r="H31" s="74" t="inlineStr">
        <is>
          <t>MODULO ANTINCENDIO MATR. 10418/5623552</t>
        </is>
      </c>
      <c r="I31" s="74" t="n">
        <v>1315.5</v>
      </c>
      <c r="J31" s="74" t="n">
        <v>5262</v>
      </c>
      <c r="K31" s="74" t="n"/>
      <c r="L31" s="74" t="n"/>
      <c r="M31" s="74" t="n"/>
      <c r="N31" s="74" t="inlineStr">
        <is>
          <t>04-LUG-08</t>
        </is>
      </c>
      <c r="O31" s="74" t="inlineStr">
        <is>
          <t>11-SET-24</t>
        </is>
      </c>
      <c r="P31" s="74" t="n"/>
      <c r="Q31" s="74" t="n"/>
      <c r="R31" s="74" t="n"/>
    </row>
    <row r="32">
      <c r="A32" s="74" t="n">
        <v>2024</v>
      </c>
      <c r="B32" s="74" t="n">
        <v>611491</v>
      </c>
      <c r="C32" s="74" t="n">
        <v>7</v>
      </c>
      <c r="D32" s="74" t="inlineStr">
        <is>
          <t>Inventario Cat. 3</t>
        </is>
      </c>
      <c r="E32" s="74" t="inlineStr">
        <is>
          <t>BAAAAAGAEA</t>
        </is>
      </c>
      <c r="F32" s="74" t="n"/>
      <c r="G32" s="74">
        <f>IF(F32="","",VLOOKUP(F32,Codici!$A$2:$B$38,2,FALSE()))</f>
        <v/>
      </c>
      <c r="H32" s="74" t="inlineStr">
        <is>
          <t>VEICOLARE VHF IC-F 6110</t>
        </is>
      </c>
      <c r="I32" s="74" t="n">
        <v>84.18000000000001</v>
      </c>
      <c r="J32" s="74" t="n">
        <v>841.4400000000001</v>
      </c>
      <c r="K32" s="74" t="n"/>
      <c r="L32" s="74" t="n"/>
      <c r="M32" s="74" t="n"/>
      <c r="N32" s="74" t="inlineStr">
        <is>
          <t>05-SET-05</t>
        </is>
      </c>
      <c r="O32" s="74" t="inlineStr">
        <is>
          <t>07-NOV-24</t>
        </is>
      </c>
      <c r="P32" s="74" t="n"/>
      <c r="Q32" s="74" t="n"/>
      <c r="R32" s="74" t="n"/>
    </row>
    <row r="33">
      <c r="A33" s="74" t="n">
        <v>2024</v>
      </c>
      <c r="B33" s="74" t="n">
        <v>611819</v>
      </c>
      <c r="C33" s="74" t="n">
        <v>24</v>
      </c>
      <c r="D33" s="74" t="inlineStr">
        <is>
          <t>Inventario Cat. 3</t>
        </is>
      </c>
      <c r="E33" s="74" t="inlineStr">
        <is>
          <t>BAAAAAGABA</t>
        </is>
      </c>
      <c r="F33" s="74" t="n"/>
      <c r="G33" s="74">
        <f>IF(F33="","",VLOOKUP(F33,Codici!$A$2:$B$38,2,FALSE()))</f>
        <v/>
      </c>
      <c r="H33" s="74" t="inlineStr">
        <is>
          <t>TENDA A PALERIA FR39</t>
        </is>
      </c>
      <c r="I33" s="74" t="n">
        <v>1029.6</v>
      </c>
      <c r="J33" s="74" t="n">
        <v>5148</v>
      </c>
      <c r="K33" s="74" t="n"/>
      <c r="L33" s="74" t="n"/>
      <c r="M33" s="74" t="n"/>
      <c r="N33" s="74" t="inlineStr">
        <is>
          <t>27-FEB-08</t>
        </is>
      </c>
      <c r="O33" s="74" t="inlineStr">
        <is>
          <t>07-NOV-24</t>
        </is>
      </c>
      <c r="P33" s="74" t="n"/>
      <c r="Q33" s="74" t="n"/>
      <c r="R33" s="74" t="n"/>
    </row>
    <row r="34">
      <c r="A34" s="74" t="n">
        <v>2024</v>
      </c>
      <c r="B34" s="74" t="n">
        <v>611335</v>
      </c>
      <c r="C34" s="74" t="n">
        <v>25</v>
      </c>
      <c r="D34" s="74" t="inlineStr">
        <is>
          <t>Inventario Cat. 3</t>
        </is>
      </c>
      <c r="E34" s="74" t="inlineStr">
        <is>
          <t>BAAAAAGABA</t>
        </is>
      </c>
      <c r="F34" s="74" t="n"/>
      <c r="G34" s="74">
        <f>IF(F34="","",VLOOKUP(F34,Codici!$A$2:$B$38,2,FALSE()))</f>
        <v/>
      </c>
      <c r="H34" s="74" t="inlineStr">
        <is>
          <t>TENDA A PALERIA FR39</t>
        </is>
      </c>
      <c r="I34" s="74" t="n">
        <v>1029.6</v>
      </c>
      <c r="J34" s="74" t="n">
        <v>5148</v>
      </c>
      <c r="K34" s="74" t="n"/>
      <c r="L34" s="74" t="n"/>
      <c r="M34" s="74" t="n"/>
      <c r="N34" s="74" t="inlineStr">
        <is>
          <t>27-FEB-08</t>
        </is>
      </c>
      <c r="O34" s="74" t="inlineStr">
        <is>
          <t>07-NOV-24</t>
        </is>
      </c>
      <c r="P34" s="74" t="n"/>
      <c r="Q34" s="74" t="n"/>
      <c r="R34" s="74" t="n"/>
    </row>
    <row r="35">
      <c r="A35" s="74" t="n">
        <v>2024</v>
      </c>
      <c r="B35" s="74" t="n">
        <v>611743</v>
      </c>
      <c r="C35" s="74" t="n">
        <v>29</v>
      </c>
      <c r="D35" s="74" t="inlineStr">
        <is>
          <t>Inventario Cat. 3</t>
        </is>
      </c>
      <c r="E35" s="74" t="inlineStr">
        <is>
          <t>BAAAAAGABA</t>
        </is>
      </c>
      <c r="F35" s="74" t="n"/>
      <c r="G35" s="74">
        <f>IF(F35="","",VLOOKUP(F35,Codici!$A$2:$B$38,2,FALSE()))</f>
        <v/>
      </c>
      <c r="H35" s="74" t="inlineStr">
        <is>
          <t>GAZEBO Struttura in alluminio 4x4 S40 + TETTO</t>
        </is>
      </c>
      <c r="I35" s="74" t="n">
        <v>288.72</v>
      </c>
      <c r="J35" s="74" t="n">
        <v>1443.6</v>
      </c>
      <c r="K35" s="74" t="n"/>
      <c r="L35" s="74" t="n"/>
      <c r="M35" s="74" t="n"/>
      <c r="N35" s="74" t="inlineStr">
        <is>
          <t>07-GIU-08</t>
        </is>
      </c>
      <c r="O35" s="74" t="inlineStr">
        <is>
          <t>07-NOV-24</t>
        </is>
      </c>
      <c r="P35" s="74" t="n"/>
      <c r="Q35" s="74" t="n"/>
      <c r="R35" s="74" t="n"/>
    </row>
    <row r="36">
      <c r="A36" s="74" t="n">
        <v>2024</v>
      </c>
      <c r="B36" s="74" t="n">
        <v>611654</v>
      </c>
      <c r="C36" s="74" t="n">
        <v>30</v>
      </c>
      <c r="D36" s="74" t="inlineStr">
        <is>
          <t>Inventario Cat. 3</t>
        </is>
      </c>
      <c r="E36" s="74" t="inlineStr">
        <is>
          <t>BAAAAAGABA</t>
        </is>
      </c>
      <c r="F36" s="74" t="n"/>
      <c r="G36" s="74">
        <f>IF(F36="","",VLOOKUP(F36,Codici!$A$2:$B$38,2,FALSE()))</f>
        <v/>
      </c>
      <c r="H36" s="74" t="inlineStr">
        <is>
          <t>GAZEBO Struttura in alluminio 4x4 S40 + TETTO</t>
        </is>
      </c>
      <c r="I36" s="74" t="n">
        <v>288.72</v>
      </c>
      <c r="J36" s="74" t="n">
        <v>1443.6</v>
      </c>
      <c r="K36" s="74" t="n"/>
      <c r="L36" s="74" t="n"/>
      <c r="M36" s="74" t="n"/>
      <c r="N36" s="74" t="inlineStr">
        <is>
          <t>07-GIU-08</t>
        </is>
      </c>
      <c r="O36" s="74" t="inlineStr">
        <is>
          <t>07-NOV-24</t>
        </is>
      </c>
      <c r="P36" s="74" t="n"/>
      <c r="Q36" s="74" t="n"/>
      <c r="R36" s="74" t="n"/>
    </row>
    <row r="37">
      <c r="A37" s="74" t="n">
        <v>2024</v>
      </c>
      <c r="B37" s="74" t="n">
        <v>611418</v>
      </c>
      <c r="C37" s="74" t="n">
        <v>31</v>
      </c>
      <c r="D37" s="74" t="inlineStr">
        <is>
          <t>Inventario Cat. 3</t>
        </is>
      </c>
      <c r="E37" s="74" t="inlineStr">
        <is>
          <t>BAAAAAGABA</t>
        </is>
      </c>
      <c r="F37" s="74" t="n"/>
      <c r="G37" s="74">
        <f>IF(F37="","",VLOOKUP(F37,Codici!$A$2:$B$38,2,FALSE()))</f>
        <v/>
      </c>
      <c r="H37" s="74" t="inlineStr">
        <is>
          <t>GAZEBO Struttura in alluminio 4x4 S40 + TETTO</t>
        </is>
      </c>
      <c r="I37" s="74" t="n">
        <v>288.72</v>
      </c>
      <c r="J37" s="74" t="n">
        <v>1443.6</v>
      </c>
      <c r="K37" s="74" t="n"/>
      <c r="L37" s="74" t="n"/>
      <c r="M37" s="74" t="n"/>
      <c r="N37" s="74" t="inlineStr">
        <is>
          <t>07-GIU-08</t>
        </is>
      </c>
      <c r="O37" s="74" t="inlineStr">
        <is>
          <t>07-NOV-24</t>
        </is>
      </c>
      <c r="P37" s="74" t="n"/>
      <c r="Q37" s="74" t="n"/>
      <c r="R37" s="74" t="n"/>
    </row>
    <row r="38">
      <c r="A38" s="74" t="n">
        <v>2024</v>
      </c>
      <c r="B38" s="74" t="n">
        <v>611254</v>
      </c>
      <c r="C38" s="74" t="n">
        <v>32</v>
      </c>
      <c r="D38" s="74" t="inlineStr">
        <is>
          <t>Inventario Cat. 3</t>
        </is>
      </c>
      <c r="E38" s="74" t="inlineStr">
        <is>
          <t>BAAAAAGABA</t>
        </is>
      </c>
      <c r="F38" s="74" t="n"/>
      <c r="G38" s="74">
        <f>IF(F38="","",VLOOKUP(F38,Codici!$A$2:$B$38,2,FALSE()))</f>
        <v/>
      </c>
      <c r="H38" s="74" t="inlineStr">
        <is>
          <t>GAZEBO Struttura in alluminio 4x4 S40 + TETTO</t>
        </is>
      </c>
      <c r="I38" s="74" t="n">
        <v>288.72</v>
      </c>
      <c r="J38" s="74" t="n">
        <v>1443.6</v>
      </c>
      <c r="K38" s="74" t="n"/>
      <c r="L38" s="74" t="n"/>
      <c r="M38" s="74" t="n"/>
      <c r="N38" s="74" t="inlineStr">
        <is>
          <t>07-GIU-08</t>
        </is>
      </c>
      <c r="O38" s="74" t="inlineStr">
        <is>
          <t>07-NOV-24</t>
        </is>
      </c>
      <c r="P38" s="74" t="n"/>
      <c r="Q38" s="74" t="n"/>
      <c r="R38" s="74" t="n"/>
    </row>
    <row r="39">
      <c r="A39" s="74" t="n">
        <v>2024</v>
      </c>
      <c r="B39" s="74" t="n">
        <v>848521</v>
      </c>
      <c r="C39" s="74" t="n">
        <v>46</v>
      </c>
      <c r="D39" s="74" t="inlineStr">
        <is>
          <t>Inventario Cat. 3</t>
        </is>
      </c>
      <c r="E39" s="74" t="inlineStr">
        <is>
          <t>BAAAAAGABA</t>
        </is>
      </c>
      <c r="F39" s="74" t="n"/>
      <c r="G39" s="74">
        <f>IF(F39="","",VLOOKUP(F39,Codici!$A$2:$B$38,2,FALSE()))</f>
        <v/>
      </c>
      <c r="H39" s="74" t="inlineStr">
        <is>
          <t>tenda autostabile tipo ministeriale "Ferrino"</t>
        </is>
      </c>
      <c r="I39" s="74" t="n">
        <v>1558.35</v>
      </c>
      <c r="J39" s="74" t="n">
        <v>4452.54</v>
      </c>
      <c r="K39" s="74" t="n"/>
      <c r="L39" s="74" t="n"/>
      <c r="M39" s="74" t="n"/>
      <c r="N39" s="74" t="inlineStr">
        <is>
          <t>11-AGO-10</t>
        </is>
      </c>
      <c r="O39" s="74" t="inlineStr">
        <is>
          <t>07-NOV-24</t>
        </is>
      </c>
      <c r="P39" s="74" t="n"/>
      <c r="Q39" s="74" t="n"/>
      <c r="R39" s="74" t="n"/>
    </row>
    <row r="40">
      <c r="A40" s="74" t="n">
        <v>2024</v>
      </c>
      <c r="B40" s="74" t="n">
        <v>848522</v>
      </c>
      <c r="C40" s="74" t="n">
        <v>47</v>
      </c>
      <c r="D40" s="74" t="inlineStr">
        <is>
          <t>Inventario Cat. 3</t>
        </is>
      </c>
      <c r="E40" s="74" t="inlineStr">
        <is>
          <t>BAAAAAGABA</t>
        </is>
      </c>
      <c r="F40" s="74" t="n"/>
      <c r="G40" s="74">
        <f>IF(F40="","",VLOOKUP(F40,Codici!$A$2:$B$38,2,FALSE()))</f>
        <v/>
      </c>
      <c r="H40" s="74" t="inlineStr">
        <is>
          <t>tenda autostabile tipo ministeriale "Ferrino"</t>
        </is>
      </c>
      <c r="I40" s="74" t="n">
        <v>1558.35</v>
      </c>
      <c r="J40" s="74" t="n">
        <v>4452.54</v>
      </c>
      <c r="K40" s="74" t="n"/>
      <c r="L40" s="74" t="n"/>
      <c r="M40" s="74" t="n"/>
      <c r="N40" s="74" t="inlineStr">
        <is>
          <t>11-AGO-10</t>
        </is>
      </c>
      <c r="O40" s="74" t="inlineStr">
        <is>
          <t>07-NOV-24</t>
        </is>
      </c>
      <c r="P40" s="74" t="n"/>
      <c r="Q40" s="74" t="n"/>
      <c r="R40" s="74" t="n"/>
    </row>
    <row r="41">
      <c r="A41" s="74" t="n">
        <v>2024</v>
      </c>
      <c r="B41" s="74" t="n">
        <v>848523</v>
      </c>
      <c r="C41" s="74" t="n">
        <v>48</v>
      </c>
      <c r="D41" s="74" t="inlineStr">
        <is>
          <t>Inventario Cat. 3</t>
        </is>
      </c>
      <c r="E41" s="74" t="inlineStr">
        <is>
          <t>BAAAAAGABA</t>
        </is>
      </c>
      <c r="F41" s="74" t="n"/>
      <c r="G41" s="74">
        <f>IF(F41="","",VLOOKUP(F41,Codici!$A$2:$B$38,2,FALSE()))</f>
        <v/>
      </c>
      <c r="H41" s="74" t="inlineStr">
        <is>
          <t>tenda autostabile tipo ministeriale "Ferrino"</t>
        </is>
      </c>
      <c r="I41" s="74" t="n">
        <v>1558.35</v>
      </c>
      <c r="J41" s="74" t="n">
        <v>4452.54</v>
      </c>
      <c r="K41" s="74" t="n"/>
      <c r="L41" s="74" t="n"/>
      <c r="M41" s="74" t="n"/>
      <c r="N41" s="74" t="inlineStr">
        <is>
          <t>11-AGO-10</t>
        </is>
      </c>
      <c r="O41" s="74" t="inlineStr">
        <is>
          <t>07-NOV-24</t>
        </is>
      </c>
      <c r="P41" s="74" t="n"/>
      <c r="Q41" s="74" t="n"/>
      <c r="R41" s="74" t="n"/>
    </row>
    <row r="42">
      <c r="A42" s="74" t="n">
        <v>2024</v>
      </c>
      <c r="B42" s="74" t="n">
        <v>848975</v>
      </c>
      <c r="C42" s="74" t="n">
        <v>49</v>
      </c>
      <c r="D42" s="74" t="inlineStr">
        <is>
          <t>Inventario Cat. 3</t>
        </is>
      </c>
      <c r="E42" s="74" t="inlineStr">
        <is>
          <t>BAAAAAGAEA</t>
        </is>
      </c>
      <c r="F42" s="74" t="n"/>
      <c r="G42" s="74">
        <f>IF(F42="","",VLOOKUP(F42,Codici!$A$2:$B$38,2,FALSE()))</f>
        <v/>
      </c>
      <c r="H42" s="74" t="inlineStr">
        <is>
          <t>impianto luce per tenda</t>
        </is>
      </c>
      <c r="I42" s="74" t="n">
        <v>211.89</v>
      </c>
      <c r="J42" s="74" t="n">
        <v>605.53</v>
      </c>
      <c r="K42" s="74" t="n"/>
      <c r="L42" s="74" t="n"/>
      <c r="M42" s="74" t="n"/>
      <c r="N42" s="74" t="inlineStr">
        <is>
          <t>11-AGO-10</t>
        </is>
      </c>
      <c r="O42" s="74" t="inlineStr">
        <is>
          <t>07-NOV-24</t>
        </is>
      </c>
      <c r="P42" s="74" t="n"/>
      <c r="Q42" s="74" t="n"/>
      <c r="R42" s="74" t="n"/>
    </row>
    <row r="43">
      <c r="A43" s="74" t="n">
        <v>2024</v>
      </c>
      <c r="B43" s="74" t="n">
        <v>848976</v>
      </c>
      <c r="C43" s="74" t="n">
        <v>50</v>
      </c>
      <c r="D43" s="74" t="inlineStr">
        <is>
          <t>Inventario Cat. 3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impianto luce per tenda</t>
        </is>
      </c>
      <c r="I43" s="74" t="n">
        <v>211.89</v>
      </c>
      <c r="J43" s="74" t="n">
        <v>605.53</v>
      </c>
      <c r="K43" s="74" t="n"/>
      <c r="L43" s="74" t="n"/>
      <c r="M43" s="74" t="n"/>
      <c r="N43" s="74" t="inlineStr">
        <is>
          <t>11-AGO-10</t>
        </is>
      </c>
      <c r="O43" s="74" t="inlineStr">
        <is>
          <t>07-NOV-24</t>
        </is>
      </c>
      <c r="P43" s="74" t="n"/>
      <c r="Q43" s="74" t="n"/>
      <c r="R43" s="74" t="n"/>
    </row>
    <row r="44">
      <c r="A44" s="74" t="n">
        <v>2024</v>
      </c>
      <c r="B44" s="74" t="n">
        <v>848977</v>
      </c>
      <c r="C44" s="74" t="n">
        <v>51</v>
      </c>
      <c r="D44" s="74" t="inlineStr">
        <is>
          <t>Inventario Cat. 3</t>
        </is>
      </c>
      <c r="E44" s="74" t="inlineStr">
        <is>
          <t>BAAAAAGAEA</t>
        </is>
      </c>
      <c r="F44" s="74" t="n"/>
      <c r="G44" s="74">
        <f>IF(F44="","",VLOOKUP(F44,Codici!$A$2:$B$38,2,FALSE()))</f>
        <v/>
      </c>
      <c r="H44" s="74" t="inlineStr">
        <is>
          <t>impianto luce per tenda</t>
        </is>
      </c>
      <c r="I44" s="74" t="n">
        <v>211.89</v>
      </c>
      <c r="J44" s="74" t="n">
        <v>605.53</v>
      </c>
      <c r="K44" s="74" t="n"/>
      <c r="L44" s="74" t="n"/>
      <c r="M44" s="74" t="n"/>
      <c r="N44" s="74" t="inlineStr">
        <is>
          <t>11-AGO-10</t>
        </is>
      </c>
      <c r="O44" s="74" t="inlineStr">
        <is>
          <t>07-NOV-24</t>
        </is>
      </c>
      <c r="P44" s="74" t="n"/>
      <c r="Q44" s="74" t="n"/>
      <c r="R44" s="74" t="n"/>
    </row>
    <row r="45">
      <c r="A45" s="74" t="n">
        <v>2024</v>
      </c>
      <c r="B45" s="74" t="n">
        <v>848805</v>
      </c>
      <c r="C45" s="74" t="n">
        <v>52</v>
      </c>
      <c r="D45" s="74" t="inlineStr">
        <is>
          <t>Inventario Cat. 3</t>
        </is>
      </c>
      <c r="E45" s="74" t="inlineStr">
        <is>
          <t>BAAAAAGAEA</t>
        </is>
      </c>
      <c r="F45" s="74" t="n"/>
      <c r="G45" s="74">
        <f>IF(F45="","",VLOOKUP(F45,Codici!$A$2:$B$38,2,FALSE()))</f>
        <v/>
      </c>
      <c r="H45" s="74" t="inlineStr">
        <is>
          <t>pavimento in grelle per tenda</t>
        </is>
      </c>
      <c r="I45" s="74" t="n">
        <v>458.35</v>
      </c>
      <c r="J45" s="74" t="n">
        <v>1309.46</v>
      </c>
      <c r="K45" s="74" t="n"/>
      <c r="L45" s="74" t="n"/>
      <c r="M45" s="74" t="n"/>
      <c r="N45" s="74" t="inlineStr">
        <is>
          <t>11-AGO-10</t>
        </is>
      </c>
      <c r="O45" s="74" t="inlineStr">
        <is>
          <t>07-NOV-24</t>
        </is>
      </c>
      <c r="P45" s="74" t="n"/>
      <c r="Q45" s="74" t="n"/>
      <c r="R45" s="74" t="n"/>
    </row>
    <row r="46">
      <c r="A46" s="74" t="n">
        <v>2024</v>
      </c>
      <c r="B46" s="74" t="n">
        <v>848806</v>
      </c>
      <c r="C46" s="74" t="n">
        <v>53</v>
      </c>
      <c r="D46" s="74" t="inlineStr">
        <is>
          <t>Inventario Cat. 3</t>
        </is>
      </c>
      <c r="E46" s="74" t="inlineStr">
        <is>
          <t>BAAAAAGAEA</t>
        </is>
      </c>
      <c r="F46" s="74" t="n"/>
      <c r="G46" s="74">
        <f>IF(F46="","",VLOOKUP(F46,Codici!$A$2:$B$38,2,FALSE()))</f>
        <v/>
      </c>
      <c r="H46" s="74" t="inlineStr">
        <is>
          <t>pavimento in grelle per tenda</t>
        </is>
      </c>
      <c r="I46" s="74" t="n">
        <v>458.35</v>
      </c>
      <c r="J46" s="74" t="n">
        <v>1309.46</v>
      </c>
      <c r="K46" s="74" t="n"/>
      <c r="L46" s="74" t="n"/>
      <c r="M46" s="74" t="n"/>
      <c r="N46" s="74" t="inlineStr">
        <is>
          <t>11-AGO-10</t>
        </is>
      </c>
      <c r="O46" s="74" t="inlineStr">
        <is>
          <t>07-NOV-24</t>
        </is>
      </c>
      <c r="P46" s="74" t="n"/>
      <c r="Q46" s="74" t="n"/>
      <c r="R46" s="74" t="n"/>
    </row>
    <row r="47">
      <c r="A47" s="74" t="n">
        <v>2024</v>
      </c>
      <c r="B47" s="74" t="n">
        <v>848807</v>
      </c>
      <c r="C47" s="74" t="n">
        <v>54</v>
      </c>
      <c r="D47" s="74" t="inlineStr">
        <is>
          <t>Inventario Cat. 3</t>
        </is>
      </c>
      <c r="E47" s="74" t="inlineStr">
        <is>
          <t>BAAAAAGAEA</t>
        </is>
      </c>
      <c r="F47" s="74" t="n"/>
      <c r="G47" s="74">
        <f>IF(F47="","",VLOOKUP(F47,Codici!$A$2:$B$38,2,FALSE()))</f>
        <v/>
      </c>
      <c r="H47" s="74" t="inlineStr">
        <is>
          <t>pavimento in grelle per tenda</t>
        </is>
      </c>
      <c r="I47" s="74" t="n">
        <v>458.35</v>
      </c>
      <c r="J47" s="74" t="n">
        <v>1309.46</v>
      </c>
      <c r="K47" s="74" t="n"/>
      <c r="L47" s="74" t="n"/>
      <c r="M47" s="74" t="n"/>
      <c r="N47" s="74" t="inlineStr">
        <is>
          <t>11-AGO-10</t>
        </is>
      </c>
      <c r="O47" s="74" t="inlineStr">
        <is>
          <t>07-NOV-24</t>
        </is>
      </c>
      <c r="P47" s="74" t="n"/>
      <c r="Q47" s="74" t="n"/>
      <c r="R47" s="74" t="n"/>
    </row>
    <row r="48">
      <c r="A48" s="74" t="n">
        <v>2024</v>
      </c>
      <c r="B48" s="74" t="n">
        <v>848651</v>
      </c>
      <c r="C48" s="74" t="n">
        <v>61</v>
      </c>
      <c r="D48" s="74" t="inlineStr">
        <is>
          <t>Inventario Cat. 3</t>
        </is>
      </c>
      <c r="E48" s="74" t="inlineStr">
        <is>
          <t>BAAAAAGABA</t>
        </is>
      </c>
      <c r="F48" s="74" t="n"/>
      <c r="G48" s="74">
        <f>IF(F48="","",VLOOKUP(F48,Codici!$A$2:$B$38,2,FALSE()))</f>
        <v/>
      </c>
      <c r="H48" s="74" t="inlineStr">
        <is>
          <t>impianto di condizionamento per tenda</t>
        </is>
      </c>
      <c r="I48" s="74" t="n">
        <v>572.98</v>
      </c>
      <c r="J48" s="74" t="n">
        <v>1637.03</v>
      </c>
      <c r="K48" s="74" t="n"/>
      <c r="L48" s="74" t="n"/>
      <c r="M48" s="74" t="n"/>
      <c r="N48" s="74" t="inlineStr">
        <is>
          <t>11-AGO-10</t>
        </is>
      </c>
      <c r="O48" s="74" t="inlineStr">
        <is>
          <t>07-NOV-24</t>
        </is>
      </c>
      <c r="P48" s="74" t="n"/>
      <c r="Q48" s="74" t="n"/>
      <c r="R48" s="74" t="n"/>
    </row>
    <row r="49">
      <c r="A49" s="74" t="n">
        <v>2024</v>
      </c>
      <c r="B49" s="74" t="n">
        <v>848652</v>
      </c>
      <c r="C49" s="74" t="n">
        <v>62</v>
      </c>
      <c r="D49" s="74" t="inlineStr">
        <is>
          <t>Inventario Cat. 3</t>
        </is>
      </c>
      <c r="E49" s="74" t="inlineStr">
        <is>
          <t>BAAAAAGABA</t>
        </is>
      </c>
      <c r="F49" s="74" t="n"/>
      <c r="G49" s="74">
        <f>IF(F49="","",VLOOKUP(F49,Codici!$A$2:$B$38,2,FALSE()))</f>
        <v/>
      </c>
      <c r="H49" s="74" t="inlineStr">
        <is>
          <t>impianto di condizionamento per tenda</t>
        </is>
      </c>
      <c r="I49" s="74" t="n">
        <v>572.98</v>
      </c>
      <c r="J49" s="74" t="n">
        <v>1637.03</v>
      </c>
      <c r="K49" s="74" t="n"/>
      <c r="L49" s="74" t="n"/>
      <c r="M49" s="74" t="n"/>
      <c r="N49" s="74" t="inlineStr">
        <is>
          <t>11-AGO-10</t>
        </is>
      </c>
      <c r="O49" s="74" t="inlineStr">
        <is>
          <t>07-NOV-24</t>
        </is>
      </c>
      <c r="P49" s="74" t="n"/>
      <c r="Q49" s="74" t="n"/>
      <c r="R49" s="74" t="n"/>
    </row>
    <row r="50">
      <c r="A50" s="74" t="n">
        <v>2024</v>
      </c>
      <c r="B50" s="74" t="n">
        <v>932982</v>
      </c>
      <c r="C50" s="74" t="n">
        <v>64</v>
      </c>
      <c r="D50" s="74" t="inlineStr">
        <is>
          <t>Inventario Cat. 3</t>
        </is>
      </c>
      <c r="E50" s="74" t="inlineStr">
        <is>
          <t>BAAAAAGAEA</t>
        </is>
      </c>
      <c r="F50" s="74" t="n"/>
      <c r="G50" s="74">
        <f>IF(F50="","",VLOOKUP(F50,Codici!$A$2:$B$38,2,FALSE()))</f>
        <v/>
      </c>
      <c r="H50" s="74" t="inlineStr">
        <is>
          <t>ICOM IC-FR3100 S/N 3202441</t>
        </is>
      </c>
      <c r="I50" s="74" t="n">
        <v>1275.75</v>
      </c>
      <c r="J50" s="74" t="n">
        <v>2835</v>
      </c>
      <c r="K50" s="74" t="n"/>
      <c r="L50" s="74" t="n"/>
      <c r="M50" s="74" t="n"/>
      <c r="N50" s="74" t="inlineStr">
        <is>
          <t>27-NOV-12</t>
        </is>
      </c>
      <c r="O50" s="74" t="inlineStr">
        <is>
          <t>07-NOV-24</t>
        </is>
      </c>
      <c r="P50" s="74" t="n"/>
      <c r="Q50" s="74" t="n"/>
      <c r="R50" s="74" t="n"/>
    </row>
    <row r="51">
      <c r="A51" s="74" t="n">
        <v>2024</v>
      </c>
      <c r="B51" s="74" t="n">
        <v>1105959</v>
      </c>
      <c r="C51" s="74" t="n">
        <v>66</v>
      </c>
      <c r="D51" s="74" t="inlineStr">
        <is>
          <t>Inventario Cat. 3</t>
        </is>
      </c>
      <c r="E51" s="74" t="inlineStr">
        <is>
          <t>BAAAAAGACA</t>
        </is>
      </c>
      <c r="F51" s="74" t="n"/>
      <c r="G51" s="74">
        <f>IF(F51="","",VLOOKUP(F51,Codici!$A$2:$B$38,2,FALSE()))</f>
        <v/>
      </c>
      <c r="H51" s="74" t="inlineStr">
        <is>
          <t>Notebook Lenovo TP B5400 W 8.1 Pro 64 Intel i5 - 15,6" Hd</t>
        </is>
      </c>
      <c r="I51" s="74" t="n">
        <v>0</v>
      </c>
      <c r="J51" s="74" t="n">
        <v>582.1799999999999</v>
      </c>
      <c r="K51" s="74" t="n"/>
      <c r="L51" s="74" t="n"/>
      <c r="M51" s="74" t="n"/>
      <c r="N51" s="74" t="inlineStr">
        <is>
          <t>16-DIC-16</t>
        </is>
      </c>
      <c r="O51" s="74" t="inlineStr">
        <is>
          <t>07-NOV-24</t>
        </is>
      </c>
      <c r="P51" s="74" t="n"/>
      <c r="Q51" s="74" t="n"/>
      <c r="R51" s="74" t="n"/>
    </row>
    <row r="52">
      <c r="A52" s="74" t="n">
        <v>2024</v>
      </c>
      <c r="B52" s="74" t="n">
        <v>1105965</v>
      </c>
      <c r="C52" s="74" t="n">
        <v>66</v>
      </c>
      <c r="D52" s="74" t="inlineStr">
        <is>
          <t>Inventario Cat. 3</t>
        </is>
      </c>
      <c r="E52" s="74" t="inlineStr">
        <is>
          <t>BAAAAAGACA</t>
        </is>
      </c>
      <c r="F52" s="74" t="n"/>
      <c r="G52" s="74">
        <f>IF(F52="","",VLOOKUP(F52,Codici!$A$2:$B$38,2,FALSE()))</f>
        <v/>
      </c>
      <c r="H52" s="74" t="inlineStr">
        <is>
          <t>Batteria agli Ioni di Litio da 6 celle per Notebook Lenovo TP B5400</t>
        </is>
      </c>
      <c r="I52" s="74" t="n">
        <v>0</v>
      </c>
      <c r="J52" s="74" t="n">
        <v>58.19</v>
      </c>
      <c r="K52" s="74" t="n"/>
      <c r="L52" s="74" t="n"/>
      <c r="M52" s="74" t="n"/>
      <c r="N52" s="74" t="inlineStr">
        <is>
          <t>16-DIC-16</t>
        </is>
      </c>
      <c r="O52" s="74" t="inlineStr">
        <is>
          <t>07-NOV-24</t>
        </is>
      </c>
      <c r="P52" s="74" t="n"/>
      <c r="Q52" s="74" t="n"/>
      <c r="R52" s="74" t="n"/>
    </row>
    <row r="53">
      <c r="A53" s="74" t="n">
        <v>2024</v>
      </c>
      <c r="B53" s="74" t="n">
        <v>611409</v>
      </c>
      <c r="C53" s="74" t="n">
        <v>2</v>
      </c>
      <c r="D53" s="74" t="inlineStr">
        <is>
          <t>Inventario Cat. 6</t>
        </is>
      </c>
      <c r="E53" s="74" t="inlineStr">
        <is>
          <t>BAAAAALAAA</t>
        </is>
      </c>
      <c r="F53" s="74" t="n"/>
      <c r="G53" s="74">
        <f>IF(F53="","",VLOOKUP(F53,Codici!$A$2:$B$38,2,FALSE()))</f>
        <v/>
      </c>
      <c r="H53" s="74" t="inlineStr">
        <is>
          <t>MITSUBISHI PICK-UP L200. 5 DID TARGA DP848JM</t>
        </is>
      </c>
      <c r="I53" s="74" t="n">
        <v>0.01</v>
      </c>
      <c r="J53" s="74" t="n">
        <v>32412.41</v>
      </c>
      <c r="K53" s="74" t="n"/>
      <c r="L53" s="74" t="n"/>
      <c r="M53" s="74" t="n"/>
      <c r="N53" s="74" t="inlineStr">
        <is>
          <t>04-LUG-08</t>
        </is>
      </c>
      <c r="O53" s="74" t="inlineStr">
        <is>
          <t>11-SET-24</t>
        </is>
      </c>
      <c r="P53" s="74" t="n"/>
      <c r="Q53" s="74" t="n"/>
      <c r="R53" s="74" t="n"/>
    </row>
    <row r="54">
      <c r="A54" s="74" t="n"/>
      <c r="B54" s="74" t="n"/>
      <c r="C54" s="74" t="n"/>
      <c r="D54" s="74" t="n"/>
      <c r="E54" s="74" t="n"/>
      <c r="F54" s="74" t="n"/>
      <c r="G54" s="74" t="n"/>
      <c r="H54" s="74" t="inlineStr">
        <is>
          <t>TOTALI</t>
        </is>
      </c>
      <c r="I54" s="74">
        <f>SUM(I$22:I53)</f>
        <v/>
      </c>
      <c r="J54" s="74">
        <f>SUM(J$22:J53)</f>
        <v/>
      </c>
      <c r="K54" s="74" t="n"/>
      <c r="L54" s="74" t="n"/>
      <c r="M54" s="74" t="n"/>
      <c r="N54" s="74" t="n"/>
      <c r="O54" s="74" t="n"/>
      <c r="P54" s="74" t="n"/>
      <c r="Q54" s="74" t="n"/>
      <c r="R5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5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2025-04-28T09:53:44Z</dcterms:modified>
  <cp:lastModifiedBy>Costantino_Emmanuele</cp:lastModifiedBy>
  <cp:revision>4</cp:revision>
  <cp:lastPrinted>2025-04-14T12:02:16Z</cp:lastPrinted>
</cp:coreProperties>
</file>