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6.76\share\CUC Farmaci\VACCINI\2025-2026\ESCLUSIVI\Decreti\"/>
    </mc:Choice>
  </mc:AlternateContent>
  <bookViews>
    <workbookView xWindow="0" yWindow="0" windowWidth="28800" windowHeight="11880"/>
  </bookViews>
  <sheets>
    <sheet name="Prospetto fabbisogni" sheetId="1" r:id="rId1"/>
  </sheets>
  <definedNames>
    <definedName name="_xlnm._FilterDatabase" localSheetId="0" hidden="1">'Prospetto fabbisogni'!$A$2:$AG$8</definedName>
  </definedNames>
  <calcPr calcId="162913"/>
</workbook>
</file>

<file path=xl/calcChain.xml><?xml version="1.0" encoding="utf-8"?>
<calcChain xmlns="http://schemas.openxmlformats.org/spreadsheetml/2006/main">
  <c r="AG8" i="1" l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<sst xmlns="http://schemas.openxmlformats.org/spreadsheetml/2006/main" count="157" uniqueCount="111">
  <si>
    <t>forma_farmaceutica</t>
  </si>
  <si>
    <t>unita_di_misura</t>
  </si>
  <si>
    <t>1</t>
  </si>
  <si>
    <t>A</t>
  </si>
  <si>
    <t>SEQIRUS SRL</t>
  </si>
  <si>
    <t>C</t>
  </si>
  <si>
    <t>3</t>
  </si>
  <si>
    <t>AstraZeneca S.p.A.</t>
  </si>
  <si>
    <t>4</t>
  </si>
  <si>
    <t>ASP AGRIGENTO</t>
  </si>
  <si>
    <t>ASP CALTANISSETTA</t>
  </si>
  <si>
    <t>ASP CATANIA</t>
  </si>
  <si>
    <t xml:space="preserve"> ASP ENNA</t>
  </si>
  <si>
    <t>ASP MESSINA</t>
  </si>
  <si>
    <t>ASP PALERMO</t>
  </si>
  <si>
    <t>ASP RAGUSA</t>
  </si>
  <si>
    <t>ASP SIRACUSA</t>
  </si>
  <si>
    <t>ASP TRAPANI</t>
  </si>
  <si>
    <t>2</t>
  </si>
  <si>
    <t>EFLUELDA TETRA</t>
  </si>
  <si>
    <t xml:space="preserve">fabbisogno per tutta la durata contrattuale </t>
  </si>
  <si>
    <t xml:space="preserve">fabbisogno per tutta la durata contrattuale  </t>
  </si>
  <si>
    <t>ATC</t>
  </si>
  <si>
    <t>AIC</t>
  </si>
  <si>
    <t>5</t>
  </si>
  <si>
    <t>6</t>
  </si>
  <si>
    <t>DOSE</t>
  </si>
  <si>
    <t>CIG</t>
  </si>
  <si>
    <t>DOSAGGIO</t>
  </si>
  <si>
    <t>Vaccino Antinfluenzale trivalente (antigene di superficie, inattivato, prodotto in
colture cellulari)</t>
  </si>
  <si>
    <t>Vaccino Antinfluenzale Quadrivalente Adiuvato con MF59</t>
  </si>
  <si>
    <t>Anticorpo monoclonale umano indicato nella prevenzione della patologia del tratto respiratorio inferiore causata dal virus respiratorio sinciziale (VRS) nei neonati e nei bambini nella prima infanzia durante la loro prima
stagione caratterizzata da VRS</t>
  </si>
  <si>
    <t>J07BB03</t>
  </si>
  <si>
    <t xml:space="preserve">FLUAD TETRA </t>
  </si>
  <si>
    <t>FLUCELVAX</t>
  </si>
  <si>
    <t xml:space="preserve">0,5 ML </t>
  </si>
  <si>
    <t xml:space="preserve">0,2 ML </t>
  </si>
  <si>
    <t>Soggetti di età superiore a 24 mesi</t>
  </si>
  <si>
    <t>Soggetti con età pari o maggiore di 50 anni</t>
  </si>
  <si>
    <t>SANOFI PASTEUR</t>
  </si>
  <si>
    <t xml:space="preserve">QUANTITA </t>
  </si>
  <si>
    <t>Soggetti a partire dai 6 mesi di età</t>
  </si>
  <si>
    <t>B7B78A2680</t>
  </si>
  <si>
    <t>B7B78A3753</t>
  </si>
  <si>
    <t>B7B78A4826</t>
  </si>
  <si>
    <t>B7B78A58F9</t>
  </si>
  <si>
    <t>B7B78A69CC</t>
  </si>
  <si>
    <t>B7B78A7A9F</t>
  </si>
  <si>
    <t>Vaccino Antinfluenzale Trivalente Vivo attenuato</t>
  </si>
  <si>
    <t>LOTTO</t>
  </si>
  <si>
    <t>SUBLOTTO</t>
  </si>
  <si>
    <t>PRINCIPIO ATTIVO</t>
  </si>
  <si>
    <t>Ragione sociale concorrente</t>
  </si>
  <si>
    <t>P_iva</t>
  </si>
  <si>
    <t>Indirizzo</t>
  </si>
  <si>
    <t>Telefono</t>
  </si>
  <si>
    <t>Pec</t>
  </si>
  <si>
    <t>Totale offerto per lotto</t>
  </si>
  <si>
    <t>NOME COMMERCIALE</t>
  </si>
  <si>
    <t>Via di somministazione</t>
  </si>
  <si>
    <t>Unità per confezione</t>
  </si>
  <si>
    <t>Prezzo unitario di offerta IVA esclusa</t>
  </si>
  <si>
    <t>Classe di rimborsabilità</t>
  </si>
  <si>
    <t>051634044</t>
  </si>
  <si>
    <t xml:space="preserve">Note </t>
  </si>
  <si>
    <t>1 SIR SOSP 0,5 ML</t>
  </si>
  <si>
    <t>919294</t>
  </si>
  <si>
    <t xml:space="preserve">codice prodotto </t>
  </si>
  <si>
    <t>0,5 ML</t>
  </si>
  <si>
    <t>J07BB02</t>
  </si>
  <si>
    <t xml:space="preserve">Vaccino antinfluenzale trivalente (virione split, inattivato), 60 microgrammi HA/ceppo  </t>
  </si>
  <si>
    <t>Viale Luigi Bodio n. 37/B, 20158, Milano</t>
  </si>
  <si>
    <t>garesanofi@pec.it</t>
  </si>
  <si>
    <t>(confezione decadose) AIC 051634069 - EFLUELDA 
Soggetti di età superiore a 60 anni</t>
  </si>
  <si>
    <t>ALL. N. 1 AGGIUDICAZIONE FABBISOGNI_PROCEDURA NEGOZIATA AI SENSI DELL’ART. 76, COMMA 2, LETT. B), N. 2 E 3 DEL D.LGS. 36/2023 E SS.MM.II., INDETTA DALL’UFFICIO SPECIALE “CENTRALE UNICA DI COMMITTENZA PER L’ACQUISIZIONE DI BENI E SERVIZI”, PER L’AFFIDAMENTO DELLA FORNITURA IN SOMMINISTRAZIONE, SUDDIVISA IN N. 6 LOTTI E DELLA DURATA DI 12 MESI, DEI VACCINI ESCLUSIVI PER LA CAMPAGNA ANTINFLUENZALE 2025 – 2026 IN REGIME DI ESCLUSIVITA’ OCCORRENTI ALLE AZIENDE SANITARIE PROVINCIALI DEL S.S.R. DELLA REGIONE SICILIANA CODICE INIZIATIVA N. 5527054</t>
  </si>
  <si>
    <t>01391810528</t>
  </si>
  <si>
    <t>Via del pozzo 3/A Località San Martino</t>
  </si>
  <si>
    <t>0577-096400</t>
  </si>
  <si>
    <t>ufficiogare.seqirus@pec.it</t>
  </si>
  <si>
    <t>051752020</t>
  </si>
  <si>
    <t xml:space="preserve">FIALA /SIRINGA PRERIEMPITA </t>
  </si>
  <si>
    <t>Iniezione Intramuscolare</t>
  </si>
  <si>
    <t>10055458</t>
  </si>
  <si>
    <t>051753034</t>
  </si>
  <si>
    <t xml:space="preserve">
J07BB02
</t>
  </si>
  <si>
    <t>10</t>
  </si>
  <si>
    <t>10055407</t>
  </si>
  <si>
    <t>00735390155</t>
  </si>
  <si>
    <t>Milano (MI),Viale Decumano n° 39</t>
  </si>
  <si>
    <t>020070450</t>
  </si>
  <si>
    <t>ufficiogare@pec.astrazeneca.it</t>
  </si>
  <si>
    <t>FLUENZ SPRAY NASALE, SOSPENSIONE</t>
  </si>
  <si>
    <t>CNN</t>
  </si>
  <si>
    <t>110034969</t>
  </si>
  <si>
    <t>spray nasale sospensione</t>
  </si>
  <si>
    <t>051223028/E</t>
  </si>
  <si>
    <t>sospensione</t>
  </si>
  <si>
    <t>050403029</t>
  </si>
  <si>
    <t>J06BD08</t>
  </si>
  <si>
    <t>905596</t>
  </si>
  <si>
    <t>Soluzione iniettabile - Uso intramuscolare - Siringa preriempita (vetro) - 0,5 ml (100mg/ml) - 1 siringa preriempita  + 2 aghi - CO - nirsevimab</t>
  </si>
  <si>
    <t>0,5 ml (100mg/ml)</t>
  </si>
  <si>
    <t>p.a. Nirsevimab
 Neonati con peso corporeo fino a 5 kg</t>
  </si>
  <si>
    <t>Soluzione iniettabile - Uso intramuscolare - Siringa preriempita (vetro) - 1 ml (100 mg/ml) - 1 siringa pre-riempita + 2 aghi - CO- nirsevimab</t>
  </si>
  <si>
    <t>1 ml (100 mg/ml)</t>
  </si>
  <si>
    <t>p.a. Nirsevimab
Neonati con peso corporeo maggiore di 5 kg</t>
  </si>
  <si>
    <t>050403056</t>
  </si>
  <si>
    <t>905356</t>
  </si>
  <si>
    <t xml:space="preserve"> BEYFORTUS  50 MG </t>
  </si>
  <si>
    <t>BEYFORTUS 100 MG</t>
  </si>
  <si>
    <t>0239391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</si>
</sst>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\ #,##0.00_)\ _-;\-\ #,##0.00\ _-"/>
    <numFmt numFmtId="165" formatCode="00000"/>
    <numFmt numFmtId="166" formatCode="#,##0.00\ &quot;€&quot;"/>
    <numFmt numFmtId="167" formatCode="[$€-2]\ #,##0.00;[Red]\-[$€-2]\ #,##0.00"/>
  </numFmts>
  <fonts count="1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49" fontId="1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9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9" fillId="10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9" fillId="6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10" fillId="11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11" fillId="8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9" fillId="9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12" fillId="13" borderId="3" xfId="0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>
      <alignment horizontal="center" vertical="center"/>
    </xf>
    <xf numFmtId="165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165" fontId="5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7" xfId="0" applyNumberFormat="1" applyFont="1" applyFill="1" applyBorder="1" applyAlignment="1" applyProtection="1">
      <alignment horizontal="center" vertical="center" textRotation="90" wrapText="1"/>
      <protection locked="0"/>
    </xf>
    <xf numFmtId="164" fontId="2" fillId="0" borderId="7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2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7" fontId="15" fillId="0" borderId="0" xfId="0" applyNumberFormat="1" applyFont="1"/>
    <xf numFmtId="0" fontId="4" fillId="12" borderId="1" xfId="0" applyFont="1" applyFill="1" applyBorder="1" applyAlignment="1" applyProtection="1">
      <alignment horizontal="left" vertical="center"/>
      <protection locked="0"/>
    </xf>
    <xf numFmtId="0" fontId="12" fillId="13" borderId="6" xfId="0" applyFont="1" applyFill="1" applyBorder="1" applyAlignment="1" applyProtection="1">
      <alignment horizontal="center" vertical="center"/>
      <protection locked="0"/>
    </xf>
    <xf numFmtId="0" fontId="12" fillId="13" borderId="8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fficiogare@pec.astrazenec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1" workbookViewId="0">
      <selection activeCell="U5" sqref="U5"/>
    </sheetView>
  </sheetViews>
  <sheetFormatPr defaultRowHeight="15" x14ac:dyDescent="0.25"/>
  <cols>
    <col min="1" max="1" width="8" style="2"/>
    <col min="2" max="2" width="13.5703125" style="2" customWidth="1"/>
    <col min="3" max="3" width="15.42578125" style="2" customWidth="1"/>
    <col min="4" max="4" width="67.140625" style="2" customWidth="1"/>
    <col min="5" max="5" width="22.42578125" style="44" customWidth="1"/>
    <col min="6" max="6" width="15.42578125" style="2" hidden="1" customWidth="1"/>
    <col min="7" max="7" width="21.85546875" style="2" hidden="1" customWidth="1"/>
    <col min="8" max="9" width="15.42578125" style="2" hidden="1" customWidth="1"/>
    <col min="10" max="10" width="21.28515625" style="2" customWidth="1"/>
    <col min="11" max="11" width="26.42578125" style="2" customWidth="1"/>
    <col min="12" max="13" width="17.28515625" style="2" customWidth="1"/>
    <col min="14" max="14" width="42.140625" style="2" customWidth="1"/>
    <col min="15" max="15" width="12.5703125" style="2" customWidth="1"/>
    <col min="16" max="16" width="9.7109375" style="2" customWidth="1"/>
    <col min="17" max="17" width="17.7109375" style="2" customWidth="1"/>
    <col min="18" max="18" width="13.85546875" style="2" customWidth="1"/>
    <col min="19" max="19" width="21.42578125" style="2" customWidth="1"/>
    <col min="20" max="20" width="30.28515625" style="2" customWidth="1"/>
    <col min="21" max="21" width="23.28515625" style="1" customWidth="1"/>
    <col min="22" max="22" width="18.42578125" style="2" customWidth="1"/>
    <col min="23" max="23" width="21.7109375" style="1" customWidth="1"/>
    <col min="24" max="24" width="23.7109375" customWidth="1"/>
    <col min="25" max="25" width="19" customWidth="1"/>
    <col min="26" max="26" width="16.140625" customWidth="1"/>
    <col min="27" max="27" width="13.5703125" customWidth="1"/>
    <col min="28" max="28" width="13.85546875" customWidth="1"/>
    <col min="29" max="29" width="13.28515625" customWidth="1"/>
    <col min="30" max="30" width="12.140625" customWidth="1"/>
    <col min="31" max="31" width="13.7109375" customWidth="1"/>
    <col min="32" max="32" width="17.28515625" customWidth="1"/>
    <col min="33" max="33" width="17.42578125" customWidth="1"/>
  </cols>
  <sheetData>
    <row r="1" spans="1:33" s="3" customFormat="1" ht="67.5" customHeight="1" x14ac:dyDescent="0.25">
      <c r="A1" s="53" t="s">
        <v>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27" t="s">
        <v>9</v>
      </c>
      <c r="Y1" s="28" t="s">
        <v>10</v>
      </c>
      <c r="Z1" s="29" t="s">
        <v>11</v>
      </c>
      <c r="AA1" s="30" t="s">
        <v>12</v>
      </c>
      <c r="AB1" s="31" t="s">
        <v>13</v>
      </c>
      <c r="AC1" s="32" t="s">
        <v>14</v>
      </c>
      <c r="AD1" s="33" t="s">
        <v>15</v>
      </c>
      <c r="AE1" s="30" t="s">
        <v>16</v>
      </c>
      <c r="AF1" s="34" t="s">
        <v>17</v>
      </c>
      <c r="AG1" s="54" t="s">
        <v>40</v>
      </c>
    </row>
    <row r="2" spans="1:33" ht="57.6" customHeight="1" x14ac:dyDescent="0.25">
      <c r="A2" s="42" t="s">
        <v>49</v>
      </c>
      <c r="B2" s="42" t="s">
        <v>50</v>
      </c>
      <c r="C2" s="42" t="s">
        <v>27</v>
      </c>
      <c r="D2" s="42" t="s">
        <v>51</v>
      </c>
      <c r="E2" s="42" t="s">
        <v>52</v>
      </c>
      <c r="F2" s="42" t="s">
        <v>53</v>
      </c>
      <c r="G2" s="42" t="s">
        <v>54</v>
      </c>
      <c r="H2" s="42" t="s">
        <v>55</v>
      </c>
      <c r="I2" s="42" t="s">
        <v>56</v>
      </c>
      <c r="J2" s="43" t="s">
        <v>57</v>
      </c>
      <c r="K2" s="42" t="s">
        <v>58</v>
      </c>
      <c r="L2" s="15" t="s">
        <v>22</v>
      </c>
      <c r="M2" s="15" t="s">
        <v>23</v>
      </c>
      <c r="N2" s="15" t="s">
        <v>0</v>
      </c>
      <c r="O2" s="15" t="s">
        <v>28</v>
      </c>
      <c r="P2" s="15" t="s">
        <v>1</v>
      </c>
      <c r="Q2" s="42" t="s">
        <v>59</v>
      </c>
      <c r="R2" s="42" t="s">
        <v>60</v>
      </c>
      <c r="S2" s="43" t="s">
        <v>67</v>
      </c>
      <c r="T2" s="43" t="s">
        <v>64</v>
      </c>
      <c r="U2" s="43" t="s">
        <v>62</v>
      </c>
      <c r="V2" s="15" t="s">
        <v>40</v>
      </c>
      <c r="W2" s="43" t="s">
        <v>61</v>
      </c>
      <c r="X2" s="35" t="s">
        <v>20</v>
      </c>
      <c r="Y2" s="8" t="s">
        <v>20</v>
      </c>
      <c r="Z2" s="9" t="s">
        <v>21</v>
      </c>
      <c r="AA2" s="10" t="s">
        <v>21</v>
      </c>
      <c r="AB2" s="11" t="s">
        <v>21</v>
      </c>
      <c r="AC2" s="12" t="s">
        <v>20</v>
      </c>
      <c r="AD2" s="13" t="s">
        <v>20</v>
      </c>
      <c r="AE2" s="10" t="s">
        <v>20</v>
      </c>
      <c r="AF2" s="14" t="s">
        <v>20</v>
      </c>
      <c r="AG2" s="55"/>
    </row>
    <row r="3" spans="1:33" ht="36.75" customHeight="1" x14ac:dyDescent="0.25">
      <c r="A3" s="5" t="s">
        <v>2</v>
      </c>
      <c r="B3" s="5" t="s">
        <v>3</v>
      </c>
      <c r="C3" s="4" t="s">
        <v>42</v>
      </c>
      <c r="D3" s="6" t="s">
        <v>29</v>
      </c>
      <c r="E3" s="18" t="s">
        <v>4</v>
      </c>
      <c r="F3" s="18" t="s">
        <v>75</v>
      </c>
      <c r="G3" s="18" t="s">
        <v>76</v>
      </c>
      <c r="H3" s="6" t="s">
        <v>77</v>
      </c>
      <c r="I3" s="4" t="s">
        <v>78</v>
      </c>
      <c r="J3" s="45">
        <v>798000</v>
      </c>
      <c r="K3" s="16" t="s">
        <v>34</v>
      </c>
      <c r="L3" s="47" t="s">
        <v>84</v>
      </c>
      <c r="M3" s="20" t="s">
        <v>79</v>
      </c>
      <c r="N3" s="6" t="s">
        <v>80</v>
      </c>
      <c r="O3" s="17" t="s">
        <v>35</v>
      </c>
      <c r="P3" s="4" t="s">
        <v>26</v>
      </c>
      <c r="Q3" s="16" t="s">
        <v>81</v>
      </c>
      <c r="R3" s="4" t="s">
        <v>2</v>
      </c>
      <c r="S3" s="4" t="s">
        <v>82</v>
      </c>
      <c r="T3" s="6" t="s">
        <v>41</v>
      </c>
      <c r="U3" s="5" t="s">
        <v>5</v>
      </c>
      <c r="V3" s="24">
        <v>106400</v>
      </c>
      <c r="W3" s="23">
        <v>7.5</v>
      </c>
      <c r="X3" s="36">
        <v>12000</v>
      </c>
      <c r="Y3" s="21">
        <v>10000</v>
      </c>
      <c r="Z3" s="21">
        <v>25000</v>
      </c>
      <c r="AA3" s="21">
        <v>400</v>
      </c>
      <c r="AB3" s="21">
        <v>10000</v>
      </c>
      <c r="AC3" s="21">
        <v>30000</v>
      </c>
      <c r="AD3" s="21">
        <v>5000</v>
      </c>
      <c r="AE3" s="21">
        <v>4000</v>
      </c>
      <c r="AF3" s="21">
        <v>10000</v>
      </c>
      <c r="AG3" s="37">
        <f t="shared" ref="AG3:AG8" si="0">SUM(X3:AF3)</f>
        <v>106400</v>
      </c>
    </row>
    <row r="4" spans="1:33" ht="54" customHeight="1" x14ac:dyDescent="0.25">
      <c r="A4" s="4" t="s">
        <v>18</v>
      </c>
      <c r="B4" s="4" t="s">
        <v>3</v>
      </c>
      <c r="C4" s="4" t="s">
        <v>43</v>
      </c>
      <c r="D4" s="6" t="s">
        <v>70</v>
      </c>
      <c r="E4" s="19" t="s">
        <v>39</v>
      </c>
      <c r="F4" s="19">
        <v>832400154</v>
      </c>
      <c r="G4" s="19" t="s">
        <v>71</v>
      </c>
      <c r="H4" s="6" t="s">
        <v>110</v>
      </c>
      <c r="I4" s="4" t="s">
        <v>72</v>
      </c>
      <c r="J4" s="45">
        <v>5302500</v>
      </c>
      <c r="K4" s="6" t="s">
        <v>19</v>
      </c>
      <c r="L4" s="47" t="s">
        <v>69</v>
      </c>
      <c r="M4" s="20" t="s">
        <v>63</v>
      </c>
      <c r="N4" s="16" t="s">
        <v>65</v>
      </c>
      <c r="O4" s="16" t="s">
        <v>68</v>
      </c>
      <c r="P4" s="4" t="s">
        <v>26</v>
      </c>
      <c r="Q4" s="16" t="s">
        <v>81</v>
      </c>
      <c r="R4" s="7">
        <v>1</v>
      </c>
      <c r="S4" s="4" t="s">
        <v>66</v>
      </c>
      <c r="T4" s="6" t="s">
        <v>73</v>
      </c>
      <c r="U4" s="5" t="s">
        <v>5</v>
      </c>
      <c r="V4" s="25">
        <v>303000</v>
      </c>
      <c r="W4" s="23">
        <v>17.5</v>
      </c>
      <c r="X4" s="36">
        <v>19000</v>
      </c>
      <c r="Y4" s="21">
        <v>17000</v>
      </c>
      <c r="Z4" s="21">
        <v>85000</v>
      </c>
      <c r="AA4" s="21">
        <v>2000</v>
      </c>
      <c r="AB4" s="21">
        <v>55000</v>
      </c>
      <c r="AC4" s="21">
        <v>70000</v>
      </c>
      <c r="AD4" s="21">
        <v>25000</v>
      </c>
      <c r="AE4" s="21">
        <v>20000</v>
      </c>
      <c r="AF4" s="21">
        <v>10000</v>
      </c>
      <c r="AG4" s="37">
        <f t="shared" si="0"/>
        <v>303000</v>
      </c>
    </row>
    <row r="5" spans="1:33" ht="39" customHeight="1" x14ac:dyDescent="0.25">
      <c r="A5" s="5" t="s">
        <v>6</v>
      </c>
      <c r="B5" s="5" t="s">
        <v>3</v>
      </c>
      <c r="C5" s="4" t="s">
        <v>44</v>
      </c>
      <c r="D5" s="4" t="s">
        <v>48</v>
      </c>
      <c r="E5" s="18" t="s">
        <v>7</v>
      </c>
      <c r="F5" s="6" t="s">
        <v>87</v>
      </c>
      <c r="G5" s="6" t="s">
        <v>88</v>
      </c>
      <c r="H5" s="6" t="s">
        <v>89</v>
      </c>
      <c r="I5" s="6" t="s">
        <v>90</v>
      </c>
      <c r="J5" s="46">
        <v>1216800</v>
      </c>
      <c r="K5" s="16" t="s">
        <v>91</v>
      </c>
      <c r="L5" s="47" t="s">
        <v>32</v>
      </c>
      <c r="M5" s="20" t="s">
        <v>95</v>
      </c>
      <c r="N5" s="47" t="s">
        <v>94</v>
      </c>
      <c r="O5" s="48" t="s">
        <v>36</v>
      </c>
      <c r="P5" s="20" t="s">
        <v>26</v>
      </c>
      <c r="Q5" s="16" t="s">
        <v>96</v>
      </c>
      <c r="R5" s="4" t="s">
        <v>85</v>
      </c>
      <c r="S5" s="4" t="s">
        <v>93</v>
      </c>
      <c r="T5" s="18" t="s">
        <v>37</v>
      </c>
      <c r="U5" s="4" t="s">
        <v>92</v>
      </c>
      <c r="V5" s="26">
        <v>67600</v>
      </c>
      <c r="W5" s="23">
        <v>18</v>
      </c>
      <c r="X5" s="36">
        <v>6000</v>
      </c>
      <c r="Y5" s="21">
        <v>3000</v>
      </c>
      <c r="Z5" s="21">
        <v>13000</v>
      </c>
      <c r="AA5" s="21">
        <v>600</v>
      </c>
      <c r="AB5" s="22">
        <v>10000</v>
      </c>
      <c r="AC5" s="21">
        <v>14000</v>
      </c>
      <c r="AD5" s="21">
        <v>6000</v>
      </c>
      <c r="AE5" s="21">
        <v>5000</v>
      </c>
      <c r="AF5" s="21">
        <v>10000</v>
      </c>
      <c r="AG5" s="37">
        <f t="shared" si="0"/>
        <v>67600</v>
      </c>
    </row>
    <row r="6" spans="1:33" ht="33" customHeight="1" x14ac:dyDescent="0.25">
      <c r="A6" s="5" t="s">
        <v>8</v>
      </c>
      <c r="B6" s="5" t="s">
        <v>3</v>
      </c>
      <c r="C6" s="4" t="s">
        <v>45</v>
      </c>
      <c r="D6" s="4" t="s">
        <v>30</v>
      </c>
      <c r="E6" s="18" t="s">
        <v>4</v>
      </c>
      <c r="F6" s="18" t="s">
        <v>75</v>
      </c>
      <c r="G6" s="18" t="s">
        <v>76</v>
      </c>
      <c r="H6" s="6" t="s">
        <v>77</v>
      </c>
      <c r="I6" s="4" t="s">
        <v>78</v>
      </c>
      <c r="J6" s="46">
        <v>7927500</v>
      </c>
      <c r="K6" s="16" t="s">
        <v>33</v>
      </c>
      <c r="L6" s="47" t="s">
        <v>84</v>
      </c>
      <c r="M6" s="20" t="s">
        <v>83</v>
      </c>
      <c r="N6" s="6" t="s">
        <v>80</v>
      </c>
      <c r="O6" s="17" t="s">
        <v>35</v>
      </c>
      <c r="P6" s="4" t="s">
        <v>26</v>
      </c>
      <c r="Q6" s="16" t="s">
        <v>81</v>
      </c>
      <c r="R6" s="4" t="s">
        <v>85</v>
      </c>
      <c r="S6" s="4" t="s">
        <v>86</v>
      </c>
      <c r="T6" s="6" t="s">
        <v>38</v>
      </c>
      <c r="U6" s="5" t="s">
        <v>5</v>
      </c>
      <c r="V6" s="26">
        <v>528500</v>
      </c>
      <c r="W6" s="23">
        <v>15</v>
      </c>
      <c r="X6" s="36">
        <v>50500</v>
      </c>
      <c r="Y6" s="21">
        <v>23000</v>
      </c>
      <c r="Z6" s="21">
        <v>100000</v>
      </c>
      <c r="AA6" s="21">
        <v>20000</v>
      </c>
      <c r="AB6" s="21">
        <v>65000</v>
      </c>
      <c r="AC6" s="21">
        <v>140000</v>
      </c>
      <c r="AD6" s="21">
        <v>35000</v>
      </c>
      <c r="AE6" s="21">
        <v>35000</v>
      </c>
      <c r="AF6" s="21">
        <v>60000</v>
      </c>
      <c r="AG6" s="37">
        <f t="shared" si="0"/>
        <v>528500</v>
      </c>
    </row>
    <row r="7" spans="1:33" ht="64.5" customHeight="1" x14ac:dyDescent="0.25">
      <c r="A7" s="5" t="s">
        <v>24</v>
      </c>
      <c r="B7" s="4" t="s">
        <v>3</v>
      </c>
      <c r="C7" s="4" t="s">
        <v>46</v>
      </c>
      <c r="D7" s="6" t="s">
        <v>31</v>
      </c>
      <c r="E7" s="19" t="s">
        <v>39</v>
      </c>
      <c r="F7" s="19">
        <v>832400154</v>
      </c>
      <c r="G7" s="19" t="s">
        <v>71</v>
      </c>
      <c r="H7" s="6" t="s">
        <v>110</v>
      </c>
      <c r="I7" s="4" t="s">
        <v>72</v>
      </c>
      <c r="J7" s="45">
        <v>4255000</v>
      </c>
      <c r="K7" s="6" t="s">
        <v>108</v>
      </c>
      <c r="L7" s="49" t="s">
        <v>98</v>
      </c>
      <c r="M7" s="20" t="s">
        <v>97</v>
      </c>
      <c r="N7" s="6" t="s">
        <v>100</v>
      </c>
      <c r="O7" s="16" t="s">
        <v>101</v>
      </c>
      <c r="P7" s="4" t="s">
        <v>26</v>
      </c>
      <c r="Q7" s="16" t="s">
        <v>81</v>
      </c>
      <c r="R7" s="7">
        <v>1</v>
      </c>
      <c r="S7" s="4" t="s">
        <v>99</v>
      </c>
      <c r="T7" s="47" t="s">
        <v>102</v>
      </c>
      <c r="U7" s="4" t="s">
        <v>5</v>
      </c>
      <c r="V7" s="24">
        <v>18500</v>
      </c>
      <c r="W7" s="23">
        <v>230</v>
      </c>
      <c r="X7" s="36">
        <v>1600</v>
      </c>
      <c r="Y7" s="21">
        <v>1000</v>
      </c>
      <c r="Z7" s="21">
        <v>4200</v>
      </c>
      <c r="AA7" s="21">
        <v>400</v>
      </c>
      <c r="AB7" s="21">
        <v>2500</v>
      </c>
      <c r="AC7" s="21">
        <v>4500</v>
      </c>
      <c r="AD7" s="21">
        <v>1500</v>
      </c>
      <c r="AE7" s="21">
        <v>1300</v>
      </c>
      <c r="AF7" s="21">
        <v>1500</v>
      </c>
      <c r="AG7" s="37">
        <f t="shared" si="0"/>
        <v>18500</v>
      </c>
    </row>
    <row r="8" spans="1:33" ht="73.5" customHeight="1" thickBot="1" x14ac:dyDescent="0.3">
      <c r="A8" s="4" t="s">
        <v>25</v>
      </c>
      <c r="B8" s="4" t="s">
        <v>3</v>
      </c>
      <c r="C8" s="4" t="s">
        <v>47</v>
      </c>
      <c r="D8" s="6" t="s">
        <v>31</v>
      </c>
      <c r="E8" s="19" t="s">
        <v>39</v>
      </c>
      <c r="F8" s="19">
        <v>832400154</v>
      </c>
      <c r="G8" s="19" t="s">
        <v>71</v>
      </c>
      <c r="H8" s="6" t="s">
        <v>110</v>
      </c>
      <c r="I8" s="4" t="s">
        <v>72</v>
      </c>
      <c r="J8" s="45">
        <v>4128500</v>
      </c>
      <c r="K8" s="6" t="s">
        <v>109</v>
      </c>
      <c r="L8" s="49" t="s">
        <v>98</v>
      </c>
      <c r="M8" s="20" t="s">
        <v>106</v>
      </c>
      <c r="N8" s="6" t="s">
        <v>103</v>
      </c>
      <c r="O8" s="16" t="s">
        <v>104</v>
      </c>
      <c r="P8" s="4" t="s">
        <v>26</v>
      </c>
      <c r="Q8" s="16" t="s">
        <v>81</v>
      </c>
      <c r="R8" s="7">
        <v>1</v>
      </c>
      <c r="S8" s="4" t="s">
        <v>107</v>
      </c>
      <c r="T8" s="6" t="s">
        <v>105</v>
      </c>
      <c r="U8" s="4" t="s">
        <v>5</v>
      </c>
      <c r="V8" s="24">
        <v>17950</v>
      </c>
      <c r="W8" s="23">
        <v>230</v>
      </c>
      <c r="X8" s="38">
        <v>1600</v>
      </c>
      <c r="Y8" s="39">
        <v>1000</v>
      </c>
      <c r="Z8" s="39">
        <v>4700</v>
      </c>
      <c r="AA8" s="39">
        <v>550</v>
      </c>
      <c r="AB8" s="39">
        <v>1500</v>
      </c>
      <c r="AC8" s="39">
        <v>4500</v>
      </c>
      <c r="AD8" s="39">
        <v>1300</v>
      </c>
      <c r="AE8" s="39">
        <v>1300</v>
      </c>
      <c r="AF8" s="39">
        <v>1500</v>
      </c>
      <c r="AG8" s="40">
        <f t="shared" si="0"/>
        <v>17950</v>
      </c>
    </row>
    <row r="11" spans="1:33" x14ac:dyDescent="0.25">
      <c r="J11" s="51"/>
      <c r="K11" s="41"/>
      <c r="L11" s="50"/>
      <c r="M11" s="41"/>
    </row>
    <row r="12" spans="1:33" x14ac:dyDescent="0.25">
      <c r="M12" s="50"/>
    </row>
    <row r="13" spans="1:33" x14ac:dyDescent="0.25">
      <c r="J13" s="51"/>
      <c r="N13" s="44"/>
      <c r="V13" s="41"/>
    </row>
    <row r="14" spans="1:33" x14ac:dyDescent="0.25">
      <c r="L14" s="52"/>
    </row>
    <row r="15" spans="1:33" x14ac:dyDescent="0.25">
      <c r="J15" s="51"/>
      <c r="K15" s="41"/>
    </row>
  </sheetData>
  <mergeCells count="2">
    <mergeCell ref="A1:W1"/>
    <mergeCell ref="AG1:AG2"/>
  </mergeCells>
  <hyperlinks>
    <hyperlink ref="I5" r:id="rId1"/>
  </hyperlinks>
  <pageMargins left="0.70866141732283472" right="0.70866141732283472" top="0.74803149606299213" bottom="0.74803149606299213" header="0.31496062992125984" footer="0.31496062992125984"/>
  <pageSetup paperSize="9" scale="22" orientation="landscape" r:id="rId2"/>
  <ignoredErrors>
    <ignoredError sqref="W7:W8" numberStoredAsText="1"/>
    <ignoredError sqref="AG3:A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cp:lastPrinted>2025-07-31T11:05:25Z</cp:lastPrinted>
  <dcterms:created xsi:type="dcterms:W3CDTF">2024-06-11T10:12:02Z</dcterms:created>
  <dcterms:modified xsi:type="dcterms:W3CDTF">2025-07-31T13:09:38Z</dcterms:modified>
</cp:coreProperties>
</file>