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5.205\Share\CUC Farmaci\ASP CONSIP\PTORS 106\Prospetti ed allegati\"/>
    </mc:Choice>
  </mc:AlternateContent>
  <bookViews>
    <workbookView xWindow="0" yWindow="0" windowWidth="28800" windowHeight="10680"/>
  </bookViews>
  <sheets>
    <sheet name="FABBISOGNI" sheetId="3" r:id="rId1"/>
  </sheets>
  <definedNames>
    <definedName name="_xlnm._FilterDatabase" localSheetId="0" hidden="1">FABBISOGNI!$A$2:$CC$16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P16" i="3" l="1"/>
  <c r="CQ16" i="3" s="1"/>
  <c r="CM16" i="3"/>
  <c r="CN16" i="3" s="1"/>
  <c r="CJ16" i="3"/>
  <c r="CK16" i="3" s="1"/>
  <c r="CG16" i="3"/>
  <c r="CH16" i="3" s="1"/>
  <c r="CD16" i="3"/>
  <c r="CE16" i="3" s="1"/>
  <c r="CA16" i="3"/>
  <c r="CB16" i="3" s="1"/>
  <c r="BX16" i="3"/>
  <c r="BY16" i="3" s="1"/>
  <c r="BU16" i="3"/>
  <c r="BV16" i="3" s="1"/>
  <c r="BR16" i="3"/>
  <c r="BS16" i="3" s="1"/>
  <c r="BO16" i="3"/>
  <c r="BP16" i="3" s="1"/>
  <c r="BL16" i="3"/>
  <c r="BM16" i="3" s="1"/>
  <c r="BI16" i="3"/>
  <c r="BJ16" i="3" s="1"/>
  <c r="BF16" i="3"/>
  <c r="BG16" i="3" s="1"/>
  <c r="BC16" i="3"/>
  <c r="BD16" i="3" s="1"/>
  <c r="AZ16" i="3"/>
  <c r="BA16" i="3" s="1"/>
  <c r="AW16" i="3"/>
  <c r="AX16" i="3" s="1"/>
  <c r="AT16" i="3"/>
  <c r="AU16" i="3" s="1"/>
  <c r="AQ16" i="3"/>
  <c r="AR16" i="3" s="1"/>
  <c r="AN16" i="3"/>
  <c r="AO16" i="3" s="1"/>
  <c r="AK16" i="3"/>
  <c r="AL16" i="3" s="1"/>
  <c r="AH16" i="3"/>
  <c r="AI16" i="3" s="1"/>
  <c r="CP15" i="3"/>
  <c r="CQ15" i="3" s="1"/>
  <c r="CM15" i="3"/>
  <c r="CN15" i="3" s="1"/>
  <c r="CJ15" i="3"/>
  <c r="CK15" i="3" s="1"/>
  <c r="CG15" i="3"/>
  <c r="CH15" i="3" s="1"/>
  <c r="CD15" i="3"/>
  <c r="CE15" i="3" s="1"/>
  <c r="CA15" i="3"/>
  <c r="CB15" i="3" s="1"/>
  <c r="BX15" i="3"/>
  <c r="BY15" i="3" s="1"/>
  <c r="BU15" i="3"/>
  <c r="BV15" i="3" s="1"/>
  <c r="BR15" i="3"/>
  <c r="BS15" i="3" s="1"/>
  <c r="BO15" i="3"/>
  <c r="BP15" i="3" s="1"/>
  <c r="BL15" i="3"/>
  <c r="BM15" i="3" s="1"/>
  <c r="BI15" i="3"/>
  <c r="BJ15" i="3" s="1"/>
  <c r="BF15" i="3"/>
  <c r="BG15" i="3" s="1"/>
  <c r="BC15" i="3"/>
  <c r="BD15" i="3" s="1"/>
  <c r="AZ15" i="3"/>
  <c r="BA15" i="3" s="1"/>
  <c r="AW15" i="3"/>
  <c r="AX15" i="3" s="1"/>
  <c r="AT15" i="3"/>
  <c r="AU15" i="3" s="1"/>
  <c r="AQ15" i="3"/>
  <c r="AR15" i="3" s="1"/>
  <c r="AN15" i="3"/>
  <c r="AO15" i="3" s="1"/>
  <c r="AK15" i="3"/>
  <c r="AL15" i="3" s="1"/>
  <c r="AH15" i="3"/>
  <c r="AI15" i="3" s="1"/>
  <c r="CP14" i="3"/>
  <c r="CQ14" i="3" s="1"/>
  <c r="CM14" i="3"/>
  <c r="CN14" i="3" s="1"/>
  <c r="CJ14" i="3"/>
  <c r="CK14" i="3" s="1"/>
  <c r="CG14" i="3"/>
  <c r="CH14" i="3" s="1"/>
  <c r="CD14" i="3"/>
  <c r="CE14" i="3" s="1"/>
  <c r="CA14" i="3"/>
  <c r="CB14" i="3" s="1"/>
  <c r="BX14" i="3"/>
  <c r="BY14" i="3" s="1"/>
  <c r="BU14" i="3"/>
  <c r="BV14" i="3" s="1"/>
  <c r="BR14" i="3"/>
  <c r="BS14" i="3" s="1"/>
  <c r="BO14" i="3"/>
  <c r="BP14" i="3" s="1"/>
  <c r="BL14" i="3"/>
  <c r="BM14" i="3" s="1"/>
  <c r="BI14" i="3"/>
  <c r="BJ14" i="3" s="1"/>
  <c r="BF14" i="3"/>
  <c r="BG14" i="3" s="1"/>
  <c r="BC14" i="3"/>
  <c r="BD14" i="3" s="1"/>
  <c r="AZ14" i="3"/>
  <c r="BA14" i="3" s="1"/>
  <c r="AW14" i="3"/>
  <c r="AX14" i="3" s="1"/>
  <c r="AT14" i="3"/>
  <c r="AU14" i="3" s="1"/>
  <c r="AQ14" i="3"/>
  <c r="AR14" i="3" s="1"/>
  <c r="AN14" i="3"/>
  <c r="AO14" i="3" s="1"/>
  <c r="AK14" i="3"/>
  <c r="AL14" i="3" s="1"/>
  <c r="AH14" i="3"/>
  <c r="AI14" i="3" s="1"/>
  <c r="CP13" i="3"/>
  <c r="CQ13" i="3" s="1"/>
  <c r="CM13" i="3"/>
  <c r="CN13" i="3" s="1"/>
  <c r="CJ13" i="3"/>
  <c r="CK13" i="3" s="1"/>
  <c r="CG13" i="3"/>
  <c r="CH13" i="3" s="1"/>
  <c r="CD13" i="3"/>
  <c r="CE13" i="3" s="1"/>
  <c r="CA13" i="3"/>
  <c r="CB13" i="3" s="1"/>
  <c r="BX13" i="3"/>
  <c r="BY13" i="3" s="1"/>
  <c r="BU13" i="3"/>
  <c r="BV13" i="3" s="1"/>
  <c r="BR13" i="3"/>
  <c r="BS13" i="3" s="1"/>
  <c r="BO13" i="3"/>
  <c r="BP13" i="3" s="1"/>
  <c r="BL13" i="3"/>
  <c r="BM13" i="3" s="1"/>
  <c r="BI13" i="3"/>
  <c r="BJ13" i="3" s="1"/>
  <c r="BF13" i="3"/>
  <c r="BG13" i="3" s="1"/>
  <c r="BC13" i="3"/>
  <c r="BD13" i="3" s="1"/>
  <c r="AZ13" i="3"/>
  <c r="BA13" i="3" s="1"/>
  <c r="AW13" i="3"/>
  <c r="AX13" i="3" s="1"/>
  <c r="AT13" i="3"/>
  <c r="AU13" i="3" s="1"/>
  <c r="AQ13" i="3"/>
  <c r="AR13" i="3" s="1"/>
  <c r="AN13" i="3"/>
  <c r="AO13" i="3" s="1"/>
  <c r="AK13" i="3"/>
  <c r="AL13" i="3" s="1"/>
  <c r="AH13" i="3"/>
  <c r="AI13" i="3" s="1"/>
  <c r="CP12" i="3"/>
  <c r="CQ12" i="3" s="1"/>
  <c r="CM12" i="3"/>
  <c r="CN12" i="3" s="1"/>
  <c r="CJ12" i="3"/>
  <c r="CK12" i="3" s="1"/>
  <c r="CG12" i="3"/>
  <c r="CH12" i="3" s="1"/>
  <c r="CD12" i="3"/>
  <c r="CE12" i="3" s="1"/>
  <c r="CA12" i="3"/>
  <c r="CB12" i="3" s="1"/>
  <c r="BX12" i="3"/>
  <c r="BY12" i="3" s="1"/>
  <c r="BU12" i="3"/>
  <c r="BV12" i="3" s="1"/>
  <c r="BR12" i="3"/>
  <c r="BS12" i="3" s="1"/>
  <c r="BO12" i="3"/>
  <c r="BP12" i="3" s="1"/>
  <c r="BL12" i="3"/>
  <c r="BM12" i="3" s="1"/>
  <c r="BI12" i="3"/>
  <c r="BJ12" i="3" s="1"/>
  <c r="BF12" i="3"/>
  <c r="BG12" i="3" s="1"/>
  <c r="BC12" i="3"/>
  <c r="BD12" i="3" s="1"/>
  <c r="AZ12" i="3"/>
  <c r="BA12" i="3" s="1"/>
  <c r="AW12" i="3"/>
  <c r="AX12" i="3" s="1"/>
  <c r="AT12" i="3"/>
  <c r="AU12" i="3" s="1"/>
  <c r="AQ12" i="3"/>
  <c r="AR12" i="3" s="1"/>
  <c r="AN12" i="3"/>
  <c r="AO12" i="3" s="1"/>
  <c r="AK12" i="3"/>
  <c r="AL12" i="3" s="1"/>
  <c r="AH12" i="3"/>
  <c r="AI12" i="3" s="1"/>
  <c r="CP11" i="3"/>
  <c r="CQ11" i="3" s="1"/>
  <c r="CM11" i="3"/>
  <c r="CN11" i="3" s="1"/>
  <c r="CJ11" i="3"/>
  <c r="CK11" i="3" s="1"/>
  <c r="CG11" i="3"/>
  <c r="CH11" i="3" s="1"/>
  <c r="CD11" i="3"/>
  <c r="CE11" i="3" s="1"/>
  <c r="CA11" i="3"/>
  <c r="CB11" i="3" s="1"/>
  <c r="BX11" i="3"/>
  <c r="BY11" i="3" s="1"/>
  <c r="BU11" i="3"/>
  <c r="BV11" i="3" s="1"/>
  <c r="BR11" i="3"/>
  <c r="BS11" i="3" s="1"/>
  <c r="BO11" i="3"/>
  <c r="BP11" i="3" s="1"/>
  <c r="BL11" i="3"/>
  <c r="BM11" i="3" s="1"/>
  <c r="BI11" i="3"/>
  <c r="BJ11" i="3" s="1"/>
  <c r="BF11" i="3"/>
  <c r="BG11" i="3" s="1"/>
  <c r="BC11" i="3"/>
  <c r="BD11" i="3" s="1"/>
  <c r="AZ11" i="3"/>
  <c r="BA11" i="3" s="1"/>
  <c r="AW11" i="3"/>
  <c r="AX11" i="3" s="1"/>
  <c r="AT11" i="3"/>
  <c r="AU11" i="3" s="1"/>
  <c r="AQ11" i="3"/>
  <c r="AR11" i="3" s="1"/>
  <c r="AN11" i="3"/>
  <c r="AO11" i="3" s="1"/>
  <c r="AK11" i="3"/>
  <c r="AL11" i="3" s="1"/>
  <c r="AH11" i="3"/>
  <c r="AI11" i="3" s="1"/>
  <c r="CP10" i="3"/>
  <c r="CQ10" i="3" s="1"/>
  <c r="CM10" i="3"/>
  <c r="CN10" i="3" s="1"/>
  <c r="CJ10" i="3"/>
  <c r="CK10" i="3" s="1"/>
  <c r="CG10" i="3"/>
  <c r="CH10" i="3" s="1"/>
  <c r="CD10" i="3"/>
  <c r="CE10" i="3" s="1"/>
  <c r="CA10" i="3"/>
  <c r="CB10" i="3" s="1"/>
  <c r="BX10" i="3"/>
  <c r="BY10" i="3" s="1"/>
  <c r="BU10" i="3"/>
  <c r="BV10" i="3" s="1"/>
  <c r="BR10" i="3"/>
  <c r="BS10" i="3" s="1"/>
  <c r="BO10" i="3"/>
  <c r="BP10" i="3" s="1"/>
  <c r="BL10" i="3"/>
  <c r="BM10" i="3" s="1"/>
  <c r="BI10" i="3"/>
  <c r="BJ10" i="3" s="1"/>
  <c r="BF10" i="3"/>
  <c r="BG10" i="3" s="1"/>
  <c r="BC10" i="3"/>
  <c r="BD10" i="3" s="1"/>
  <c r="AZ10" i="3"/>
  <c r="BA10" i="3" s="1"/>
  <c r="AW10" i="3"/>
  <c r="AX10" i="3" s="1"/>
  <c r="AT10" i="3"/>
  <c r="AU10" i="3" s="1"/>
  <c r="AQ10" i="3"/>
  <c r="AR10" i="3" s="1"/>
  <c r="AN10" i="3"/>
  <c r="AO10" i="3" s="1"/>
  <c r="AK10" i="3"/>
  <c r="AL10" i="3" s="1"/>
  <c r="AH10" i="3"/>
  <c r="AI10" i="3" s="1"/>
  <c r="CP9" i="3"/>
  <c r="CQ9" i="3" s="1"/>
  <c r="CM9" i="3"/>
  <c r="CN9" i="3" s="1"/>
  <c r="CJ9" i="3"/>
  <c r="CK9" i="3" s="1"/>
  <c r="CG9" i="3"/>
  <c r="CH9" i="3" s="1"/>
  <c r="CD9" i="3"/>
  <c r="CE9" i="3" s="1"/>
  <c r="CA9" i="3"/>
  <c r="CB9" i="3" s="1"/>
  <c r="BX9" i="3"/>
  <c r="BY9" i="3" s="1"/>
  <c r="BU9" i="3"/>
  <c r="BV9" i="3" s="1"/>
  <c r="BR9" i="3"/>
  <c r="BS9" i="3" s="1"/>
  <c r="BO9" i="3"/>
  <c r="BP9" i="3" s="1"/>
  <c r="BL9" i="3"/>
  <c r="BM9" i="3" s="1"/>
  <c r="BI9" i="3"/>
  <c r="BJ9" i="3" s="1"/>
  <c r="BF9" i="3"/>
  <c r="BG9" i="3" s="1"/>
  <c r="BC9" i="3"/>
  <c r="BD9" i="3" s="1"/>
  <c r="AZ9" i="3"/>
  <c r="BA9" i="3" s="1"/>
  <c r="AW9" i="3"/>
  <c r="AX9" i="3" s="1"/>
  <c r="AT9" i="3"/>
  <c r="AU9" i="3" s="1"/>
  <c r="AQ9" i="3"/>
  <c r="AR9" i="3" s="1"/>
  <c r="AN9" i="3"/>
  <c r="AO9" i="3" s="1"/>
  <c r="AK9" i="3"/>
  <c r="AL9" i="3" s="1"/>
  <c r="AH9" i="3"/>
  <c r="AI9" i="3" s="1"/>
  <c r="CP8" i="3"/>
  <c r="CQ8" i="3" s="1"/>
  <c r="CM8" i="3"/>
  <c r="CN8" i="3" s="1"/>
  <c r="CJ8" i="3"/>
  <c r="CK8" i="3" s="1"/>
  <c r="CG8" i="3"/>
  <c r="CH8" i="3" s="1"/>
  <c r="CD8" i="3"/>
  <c r="CE8" i="3" s="1"/>
  <c r="CA8" i="3"/>
  <c r="CB8" i="3" s="1"/>
  <c r="BX8" i="3"/>
  <c r="BY8" i="3" s="1"/>
  <c r="BU8" i="3"/>
  <c r="BV8" i="3" s="1"/>
  <c r="BR8" i="3"/>
  <c r="BS8" i="3" s="1"/>
  <c r="BO8" i="3"/>
  <c r="BP8" i="3" s="1"/>
  <c r="BL8" i="3"/>
  <c r="BM8" i="3" s="1"/>
  <c r="BI8" i="3"/>
  <c r="BJ8" i="3" s="1"/>
  <c r="BF8" i="3"/>
  <c r="BG8" i="3" s="1"/>
  <c r="BC8" i="3"/>
  <c r="BD8" i="3" s="1"/>
  <c r="AZ8" i="3"/>
  <c r="BA8" i="3" s="1"/>
  <c r="AW8" i="3"/>
  <c r="AX8" i="3" s="1"/>
  <c r="AT8" i="3"/>
  <c r="AU8" i="3" s="1"/>
  <c r="AQ8" i="3"/>
  <c r="AR8" i="3" s="1"/>
  <c r="AN8" i="3"/>
  <c r="AO8" i="3" s="1"/>
  <c r="AK8" i="3"/>
  <c r="AL8" i="3" s="1"/>
  <c r="AH8" i="3"/>
  <c r="AI8" i="3" s="1"/>
  <c r="CP7" i="3"/>
  <c r="CQ7" i="3" s="1"/>
  <c r="CM7" i="3"/>
  <c r="CN7" i="3" s="1"/>
  <c r="CJ7" i="3"/>
  <c r="CK7" i="3" s="1"/>
  <c r="CG7" i="3"/>
  <c r="CH7" i="3" s="1"/>
  <c r="CD7" i="3"/>
  <c r="CE7" i="3" s="1"/>
  <c r="CA7" i="3"/>
  <c r="CB7" i="3" s="1"/>
  <c r="BX7" i="3"/>
  <c r="BY7" i="3" s="1"/>
  <c r="BU7" i="3"/>
  <c r="BV7" i="3" s="1"/>
  <c r="BR7" i="3"/>
  <c r="BS7" i="3" s="1"/>
  <c r="BO7" i="3"/>
  <c r="BP7" i="3" s="1"/>
  <c r="BL7" i="3"/>
  <c r="BM7" i="3" s="1"/>
  <c r="BI7" i="3"/>
  <c r="BJ7" i="3" s="1"/>
  <c r="BF7" i="3"/>
  <c r="BG7" i="3" s="1"/>
  <c r="BC7" i="3"/>
  <c r="BD7" i="3" s="1"/>
  <c r="AZ7" i="3"/>
  <c r="BA7" i="3" s="1"/>
  <c r="AW7" i="3"/>
  <c r="AX7" i="3" s="1"/>
  <c r="AT7" i="3"/>
  <c r="AU7" i="3" s="1"/>
  <c r="AQ7" i="3"/>
  <c r="AR7" i="3" s="1"/>
  <c r="AN7" i="3"/>
  <c r="AO7" i="3" s="1"/>
  <c r="AK7" i="3"/>
  <c r="AL7" i="3" s="1"/>
  <c r="AH7" i="3"/>
  <c r="AI7" i="3" s="1"/>
  <c r="CP6" i="3"/>
  <c r="CQ6" i="3" s="1"/>
  <c r="CM6" i="3"/>
  <c r="CN6" i="3" s="1"/>
  <c r="CJ6" i="3"/>
  <c r="CK6" i="3" s="1"/>
  <c r="CG6" i="3"/>
  <c r="CH6" i="3" s="1"/>
  <c r="CD6" i="3"/>
  <c r="CE6" i="3" s="1"/>
  <c r="CA6" i="3"/>
  <c r="CB6" i="3" s="1"/>
  <c r="BX6" i="3"/>
  <c r="BY6" i="3" s="1"/>
  <c r="BU6" i="3"/>
  <c r="BV6" i="3" s="1"/>
  <c r="BR6" i="3"/>
  <c r="BS6" i="3" s="1"/>
  <c r="BO6" i="3"/>
  <c r="BP6" i="3" s="1"/>
  <c r="BL6" i="3"/>
  <c r="BM6" i="3" s="1"/>
  <c r="BI6" i="3"/>
  <c r="BJ6" i="3" s="1"/>
  <c r="BF6" i="3"/>
  <c r="BG6" i="3" s="1"/>
  <c r="BC6" i="3"/>
  <c r="BD6" i="3" s="1"/>
  <c r="AZ6" i="3"/>
  <c r="BA6" i="3" s="1"/>
  <c r="AW6" i="3"/>
  <c r="AX6" i="3" s="1"/>
  <c r="AT6" i="3"/>
  <c r="AU6" i="3" s="1"/>
  <c r="AQ6" i="3"/>
  <c r="AR6" i="3" s="1"/>
  <c r="AN6" i="3"/>
  <c r="AO6" i="3" s="1"/>
  <c r="AK6" i="3"/>
  <c r="AL6" i="3" s="1"/>
  <c r="AH6" i="3"/>
  <c r="AI6" i="3" s="1"/>
  <c r="CP5" i="3"/>
  <c r="CQ5" i="3" s="1"/>
  <c r="CM5" i="3"/>
  <c r="CN5" i="3" s="1"/>
  <c r="CJ5" i="3"/>
  <c r="CK5" i="3" s="1"/>
  <c r="CG5" i="3"/>
  <c r="CH5" i="3" s="1"/>
  <c r="CD5" i="3"/>
  <c r="CE5" i="3" s="1"/>
  <c r="CA5" i="3"/>
  <c r="CB5" i="3" s="1"/>
  <c r="BX5" i="3"/>
  <c r="BY5" i="3" s="1"/>
  <c r="BU5" i="3"/>
  <c r="BV5" i="3" s="1"/>
  <c r="BR5" i="3"/>
  <c r="BS5" i="3" s="1"/>
  <c r="BO5" i="3"/>
  <c r="BP5" i="3" s="1"/>
  <c r="BL5" i="3"/>
  <c r="BM5" i="3" s="1"/>
  <c r="BI5" i="3"/>
  <c r="BJ5" i="3" s="1"/>
  <c r="BF5" i="3"/>
  <c r="BG5" i="3" s="1"/>
  <c r="BC5" i="3"/>
  <c r="BD5" i="3" s="1"/>
  <c r="AZ5" i="3"/>
  <c r="BA5" i="3" s="1"/>
  <c r="AW5" i="3"/>
  <c r="AX5" i="3" s="1"/>
  <c r="AT5" i="3"/>
  <c r="AU5" i="3" s="1"/>
  <c r="AQ5" i="3"/>
  <c r="AR5" i="3" s="1"/>
  <c r="AN5" i="3"/>
  <c r="AO5" i="3" s="1"/>
  <c r="AK5" i="3"/>
  <c r="AL5" i="3" s="1"/>
  <c r="AH5" i="3"/>
  <c r="AI5" i="3" s="1"/>
  <c r="CP4" i="3"/>
  <c r="CQ4" i="3" s="1"/>
  <c r="CM4" i="3"/>
  <c r="CN4" i="3" s="1"/>
  <c r="CJ4" i="3"/>
  <c r="CK4" i="3" s="1"/>
  <c r="CG4" i="3"/>
  <c r="CH4" i="3" s="1"/>
  <c r="CD4" i="3"/>
  <c r="CE4" i="3" s="1"/>
  <c r="CA4" i="3"/>
  <c r="CB4" i="3" s="1"/>
  <c r="BX4" i="3"/>
  <c r="BY4" i="3" s="1"/>
  <c r="BU4" i="3"/>
  <c r="BV4" i="3" s="1"/>
  <c r="BR4" i="3"/>
  <c r="BS4" i="3" s="1"/>
  <c r="BO4" i="3"/>
  <c r="BP4" i="3" s="1"/>
  <c r="BL4" i="3"/>
  <c r="BM4" i="3" s="1"/>
  <c r="BI4" i="3"/>
  <c r="BJ4" i="3" s="1"/>
  <c r="BF4" i="3"/>
  <c r="BG4" i="3" s="1"/>
  <c r="BC4" i="3"/>
  <c r="BD4" i="3" s="1"/>
  <c r="AZ4" i="3"/>
  <c r="BA4" i="3" s="1"/>
  <c r="AW4" i="3"/>
  <c r="AX4" i="3" s="1"/>
  <c r="AT4" i="3"/>
  <c r="AU4" i="3" s="1"/>
  <c r="AQ4" i="3"/>
  <c r="AR4" i="3" s="1"/>
  <c r="AN4" i="3"/>
  <c r="AO4" i="3" s="1"/>
  <c r="AK4" i="3"/>
  <c r="AL4" i="3" s="1"/>
  <c r="AH4" i="3"/>
  <c r="AI4" i="3" s="1"/>
  <c r="CP3" i="3"/>
  <c r="CQ3" i="3" s="1"/>
  <c r="CM3" i="3"/>
  <c r="CN3" i="3" s="1"/>
  <c r="CJ3" i="3"/>
  <c r="CK3" i="3" s="1"/>
  <c r="CG3" i="3"/>
  <c r="CH3" i="3" s="1"/>
  <c r="CD3" i="3"/>
  <c r="CE3" i="3" s="1"/>
  <c r="CA3" i="3"/>
  <c r="CB3" i="3" s="1"/>
  <c r="BX3" i="3"/>
  <c r="BY3" i="3" s="1"/>
  <c r="BU3" i="3"/>
  <c r="BV3" i="3" s="1"/>
  <c r="BR3" i="3"/>
  <c r="BS3" i="3" s="1"/>
  <c r="BO3" i="3"/>
  <c r="BP3" i="3" s="1"/>
  <c r="BL3" i="3"/>
  <c r="BM3" i="3" s="1"/>
  <c r="BI3" i="3"/>
  <c r="BJ3" i="3" s="1"/>
  <c r="BF3" i="3"/>
  <c r="BG3" i="3" s="1"/>
  <c r="BC3" i="3"/>
  <c r="BD3" i="3" s="1"/>
  <c r="AZ3" i="3"/>
  <c r="BA3" i="3" s="1"/>
  <c r="AW3" i="3"/>
  <c r="AX3" i="3" s="1"/>
  <c r="AT3" i="3"/>
  <c r="AU3" i="3" s="1"/>
  <c r="AQ3" i="3"/>
  <c r="AR3" i="3" s="1"/>
  <c r="AN3" i="3"/>
  <c r="AO3" i="3" s="1"/>
  <c r="AK3" i="3"/>
  <c r="AL3" i="3" s="1"/>
  <c r="AH3" i="3"/>
  <c r="AI3" i="3" s="1"/>
</calcChain>
</file>

<file path=xl/sharedStrings.xml><?xml version="1.0" encoding="utf-8"?>
<sst xmlns="http://schemas.openxmlformats.org/spreadsheetml/2006/main" count="401" uniqueCount="206">
  <si>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</si>
  <si>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</si>
  <si>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</si>
  <si>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</si>
  <si>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</si>
  <si>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</si>
  <si>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</si>
  <si>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 xml:space="preserve">Ditta </t>
  </si>
  <si>
    <t>SUBLOTTO</t>
  </si>
  <si>
    <t>LOTTO</t>
  </si>
  <si>
    <t>CIG</t>
  </si>
  <si>
    <t>SI</t>
  </si>
  <si>
    <t>H</t>
  </si>
  <si>
    <t>A</t>
  </si>
  <si>
    <t xml:space="preserve">P. IVA </t>
  </si>
  <si>
    <t>SOLUZIONE INIETTABILE</t>
  </si>
  <si>
    <t xml:space="preserve">Codice prodotto </t>
  </si>
  <si>
    <t>Prodotto esclusivo</t>
  </si>
  <si>
    <t>Data scadenza del brevetto</t>
  </si>
  <si>
    <t>Sconto obbligatorio per legge (Tipologia prezzo di riferimento)</t>
  </si>
  <si>
    <t>Sconto offerto</t>
  </si>
  <si>
    <t>Sconto obbligatorio per legge</t>
  </si>
  <si>
    <t>Classe di rimborsabilità</t>
  </si>
  <si>
    <t>Prezzo di vendita al pubblico IVA inclusa</t>
  </si>
  <si>
    <t>IVA</t>
  </si>
  <si>
    <t>Quantità</t>
  </si>
  <si>
    <t>Base d'asta</t>
  </si>
  <si>
    <t>Prezzo unitario di offerta IVA esclusa</t>
  </si>
  <si>
    <t>Totale offerto per prodotto</t>
  </si>
  <si>
    <t>Prezzo unitario di cessione al SSN IVA esclusa</t>
  </si>
  <si>
    <t>Nome commerciale</t>
  </si>
  <si>
    <t xml:space="preserve">indirizzo </t>
  </si>
  <si>
    <t xml:space="preserve">telefono </t>
  </si>
  <si>
    <t>PEC</t>
  </si>
  <si>
    <t>Principio Attivo</t>
  </si>
  <si>
    <t>-</t>
  </si>
  <si>
    <t>FLACONCINO</t>
  </si>
  <si>
    <t>33,35%</t>
  </si>
  <si>
    <t>CAPSULE</t>
  </si>
  <si>
    <t>45 MG</t>
  </si>
  <si>
    <t>50 MG</t>
  </si>
  <si>
    <t>150 MG</t>
  </si>
  <si>
    <t xml:space="preserve">ORALE </t>
  </si>
  <si>
    <t>BAD1BA2C6A</t>
  </si>
  <si>
    <t>BAD1BA3D3D</t>
  </si>
  <si>
    <t>BAD1BA4E10</t>
  </si>
  <si>
    <t>BAD1BA5EE3</t>
  </si>
  <si>
    <t>BAD1BA8161</t>
  </si>
  <si>
    <t>BAD1BA9234</t>
  </si>
  <si>
    <t>BAD1BAA307</t>
  </si>
  <si>
    <t>BAD1BAB3DA</t>
  </si>
  <si>
    <t>BAD1BAC4AD</t>
  </si>
  <si>
    <t>BAD1BAD580</t>
  </si>
  <si>
    <t>BAD1BAE653</t>
  </si>
  <si>
    <t>BAD1BAF726</t>
  </si>
  <si>
    <t>BAD1BB07F9</t>
  </si>
  <si>
    <t>BAD1BB18CC</t>
  </si>
  <si>
    <t>SOTATERCEPT</t>
  </si>
  <si>
    <t>00887261006</t>
  </si>
  <si>
    <t>ROMA – VIA VITORCHIANO, 151</t>
  </si>
  <si>
    <t>06/361911</t>
  </si>
  <si>
    <t>ufficiogare.msd@pec.it</t>
  </si>
  <si>
    <t>051390019/E</t>
  </si>
  <si>
    <t>EX FACTORY</t>
  </si>
  <si>
    <t>1050768</t>
  </si>
  <si>
    <t>FLACONCINI</t>
  </si>
  <si>
    <t>C02KX06</t>
  </si>
  <si>
    <t>WINREVAIR</t>
  </si>
  <si>
    <t>MSD ITALIA SRL con socio unico</t>
  </si>
  <si>
    <t>60 MG</t>
  </si>
  <si>
    <t>051390033/E</t>
  </si>
  <si>
    <t>SERPLULIMAB</t>
  </si>
  <si>
    <t xml:space="preserve">
HETRONIFLY
</t>
  </si>
  <si>
    <t>ACCORD HEALTHCARE ITALIA S.R.L.</t>
  </si>
  <si>
    <t>VIALE MONZA 265 – 20126 MILANO</t>
  </si>
  <si>
    <t>06522300968</t>
  </si>
  <si>
    <t>800894412</t>
  </si>
  <si>
    <t>ufficiogare@accord-healthcare.com</t>
  </si>
  <si>
    <t>L01FF12</t>
  </si>
  <si>
    <t>10 MG/ML</t>
  </si>
  <si>
    <t>051972014</t>
  </si>
  <si>
    <t>801806</t>
  </si>
  <si>
    <t>CONCENTRATO PER SOLUZIONE PER INFUSIONE</t>
  </si>
  <si>
    <t>ENDOVENOSO</t>
  </si>
  <si>
    <t>81,34%</t>
  </si>
  <si>
    <t xml:space="preserve">FIALA </t>
  </si>
  <si>
    <t>02774840595</t>
  </si>
  <si>
    <t>PFIZER SRL</t>
  </si>
  <si>
    <t>LATINA – VIA ISONZO 71</t>
  </si>
  <si>
    <t>06331821</t>
  </si>
  <si>
    <t>garepfizer@pec.it</t>
  </si>
  <si>
    <t>MARSTACIMAB</t>
  </si>
  <si>
    <t>051757021</t>
  </si>
  <si>
    <t>HYMPAVZI</t>
  </si>
  <si>
    <t>F000062392</t>
  </si>
  <si>
    <t>USO SOTTOCUTANEO</t>
  </si>
  <si>
    <t>B02BX11</t>
  </si>
  <si>
    <t xml:space="preserve">PENNA PRERIEMPITA </t>
  </si>
  <si>
    <t>BIOGEN ITALIA SRL</t>
  </si>
  <si>
    <t>03663160962</t>
  </si>
  <si>
    <t>02-58499075</t>
  </si>
  <si>
    <t>Via Spadolini, 5 edificio A Milano</t>
  </si>
  <si>
    <t>gare.biogen@pec.it</t>
  </si>
  <si>
    <t>OMAVELOXOLONE</t>
  </si>
  <si>
    <t>050973015</t>
  </si>
  <si>
    <t>N07XX25</t>
  </si>
  <si>
    <t>50,00000% RISPETTO AL PREZZO EX-FACTOR</t>
  </si>
  <si>
    <t>SKYCLARYS</t>
  </si>
  <si>
    <t>CAPSULE RIGIDE</t>
  </si>
  <si>
    <t>IPSEN S.p.A.</t>
  </si>
  <si>
    <t>07161740159</t>
  </si>
  <si>
    <t>Via Vittor Pisani n. 22 – 20124 Milano</t>
  </si>
  <si>
    <t>02-392241</t>
  </si>
  <si>
    <t>ipsen@legalmail.it</t>
  </si>
  <si>
    <t xml:space="preserve"> ODEVIXIBAT</t>
  </si>
  <si>
    <t xml:space="preserve">CAPSULE </t>
  </si>
  <si>
    <t>051617013</t>
  </si>
  <si>
    <t>1081049</t>
  </si>
  <si>
    <t>200  MCG</t>
  </si>
  <si>
    <t>ORALE</t>
  </si>
  <si>
    <t>A05AX05</t>
  </si>
  <si>
    <t>KAYFANDA</t>
  </si>
  <si>
    <t>051617025</t>
  </si>
  <si>
    <t>400  MCG</t>
  </si>
  <si>
    <t>1081050</t>
  </si>
  <si>
    <t>600  MCG</t>
  </si>
  <si>
    <t>051617037</t>
  </si>
  <si>
    <t>1081051</t>
  </si>
  <si>
    <t>1200 MCG</t>
  </si>
  <si>
    <t>051617049</t>
  </si>
  <si>
    <t>1081052</t>
  </si>
  <si>
    <t>VIATRIS ITALIA SRL</t>
  </si>
  <si>
    <t>IT02789580590</t>
  </si>
  <si>
    <t>800959500 opzione 2</t>
  </si>
  <si>
    <t>viatris.gare@legalmail.it</t>
  </si>
  <si>
    <t>Via Vittor Pisani n. 20- 20125 Milano</t>
  </si>
  <si>
    <t>026738183</t>
  </si>
  <si>
    <t>400577317</t>
  </si>
  <si>
    <t>FIALA SIRINGA DISP.SIC.</t>
  </si>
  <si>
    <t>INIEZIONE SOTTOCUTANEA</t>
  </si>
  <si>
    <t>2850 UI</t>
  </si>
  <si>
    <t>NADROPARINA CALCICA</t>
  </si>
  <si>
    <t>SIRINGHE PRERIEMPITE</t>
  </si>
  <si>
    <t>B01AB06</t>
  </si>
  <si>
    <t>48,78%</t>
  </si>
  <si>
    <t>3800 UI</t>
  </si>
  <si>
    <t>5700 UI</t>
  </si>
  <si>
    <t>7600 UI</t>
  </si>
  <si>
    <t>SELEPARINA - AntiXA
da 0,3 ml con sistema di sicurezza</t>
  </si>
  <si>
    <t>SELEPARINA - AntiXA
da 0,4 ml con sistema di sicurezza</t>
  </si>
  <si>
    <t>026738308</t>
  </si>
  <si>
    <t>400577826</t>
  </si>
  <si>
    <t>6,565%</t>
  </si>
  <si>
    <t>48,9 %</t>
  </si>
  <si>
    <t>SELEPARINA - AntiXA
da 0,6 ml con sistema di sicurezza</t>
  </si>
  <si>
    <t>026738221</t>
  </si>
  <si>
    <t>400577303</t>
  </si>
  <si>
    <t>0,76%</t>
  </si>
  <si>
    <t>49,26%</t>
  </si>
  <si>
    <t>51,86%</t>
  </si>
  <si>
    <t>400577304</t>
  </si>
  <si>
    <t>026738258</t>
  </si>
  <si>
    <t>SELEPARINA - AntiXA
da 0,8 ml con sistema di sicurezza</t>
  </si>
  <si>
    <t>S.S. 67 Loc. Granatieri – 50018 SCANDICCI (FI)</t>
  </si>
  <si>
    <t>01286700487</t>
  </si>
  <si>
    <t>L. MOLTENI &amp; C. dei F.lli Alitti Soc. di Eserc. Spa</t>
  </si>
  <si>
    <t>055/7361184</t>
  </si>
  <si>
    <t>moltenifarma@legalmail.it</t>
  </si>
  <si>
    <t>METADONE CLORIDRATO</t>
  </si>
  <si>
    <t>FLACONE</t>
  </si>
  <si>
    <t>5MG/ML 1000ML</t>
  </si>
  <si>
    <t>029610122</t>
  </si>
  <si>
    <t>50 %</t>
  </si>
  <si>
    <t>215-2</t>
  </si>
  <si>
    <t>50%</t>
  </si>
  <si>
    <t>N07BC02</t>
  </si>
  <si>
    <t>METADONE CLORIDRATO
5MG/ML 1000ML FLACONE ORALE</t>
  </si>
  <si>
    <t>ALL. N. 2 PROSPETTO FABBISOGNI_PROCEDURA NEGOZIATA AI SENSI DELL’ART. 76, COMMA 2, LETT. B), N. 2 E 3 DEL D.LGS. 36/2023 E SS.MM.II. PER L’AFFIDAMENTO DELLA FORNITURA TRIENNALE, IN SOMMINISTRAZIONE, SUDDIVISA IN N. 16  LOTTI, AVENTE AD OGGETTO I FARMACI ESCLUSIVI INSERITI NELL’AGGIORNAMENTO N. 106 DEL PTORS NONCHE I FARMACI ESCLUSIVI SELEPARINA E METADONE CLORIDRATO OCCORRENTI ALLE AZIENDE SANITARIE PROVINCIALI ED OSPEDALIERE DELLA REGIONE SICILIANA, NEL RISPETTO DELLE PREVISIONI DI CUI AL D.P.C.M. 11.7.2018. COD. INIZIATIVA N. 6091850</t>
  </si>
  <si>
    <t xml:space="preserve">ASP AG </t>
  </si>
  <si>
    <t>ASP CL</t>
  </si>
  <si>
    <t>ASP CT</t>
  </si>
  <si>
    <t>ASP EN</t>
  </si>
  <si>
    <t>ASP ME</t>
  </si>
  <si>
    <t>ASP PA</t>
  </si>
  <si>
    <t>ASP RG</t>
  </si>
  <si>
    <t>ASP SR</t>
  </si>
  <si>
    <t>ASP TP</t>
  </si>
  <si>
    <t>AO CANNIZZARO</t>
  </si>
  <si>
    <t>AO GARIBALDI</t>
  </si>
  <si>
    <t>AOUP CT</t>
  </si>
  <si>
    <t>PAPARDO</t>
  </si>
  <si>
    <t>AO V. SOFIA</t>
  </si>
  <si>
    <t>AOUP ME</t>
  </si>
  <si>
    <t>CIVICO</t>
  </si>
  <si>
    <t>AOUP PA</t>
  </si>
  <si>
    <t>GIGLIO CEFALU'</t>
  </si>
  <si>
    <t>IRCSS BONINO PULEIO</t>
  </si>
  <si>
    <t>IRCSS TROINA</t>
  </si>
  <si>
    <t>ISMETT</t>
  </si>
  <si>
    <t>20% PLUS</t>
  </si>
  <si>
    <t>fabbisogno annuo</t>
  </si>
  <si>
    <t xml:space="preserve">fabbisogno per tutta la durata contrattuale </t>
  </si>
  <si>
    <t>IMPORTO CONTRATTUALE</t>
  </si>
  <si>
    <t>fabbisogno per tutta la durata contrattuale</t>
  </si>
  <si>
    <t xml:space="preserve">128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</si>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</sst>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###,000"/>
    <numFmt numFmtId="171" formatCode="#,##0.000000\ &quot;€&quot;"/>
    <numFmt numFmtId="172" formatCode="#,##0.000\ &quot;€&quot;"/>
    <numFmt numFmtId="173" formatCode="#,##0.0000\ &quot;€&quot;"/>
    <numFmt numFmtId="174" formatCode="&quot;€&quot;\ #,##0.000000000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color rgb="FF1F497D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rgb="FF333333"/>
      <name val="Titillium Web Regula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170" fontId="5" fillId="2" borderId="2" applyNumberFormat="0" applyAlignment="0" applyProtection="0">
      <alignment horizontal="left" vertical="center" indent="1"/>
    </xf>
  </cellStyleXfs>
  <cellXfs count="73">
    <xf numFmtId="0" fontId="0" fillId="0" borderId="0" xfId="0"/>
    <xf numFmtId="49" fontId="0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/>
    <xf numFmtId="166" fontId="0" fillId="0" borderId="0" xfId="0" applyNumberForma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6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69" fontId="11" fillId="0" borderId="1" xfId="0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173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/>
    <xf numFmtId="49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/>
    <xf numFmtId="168" fontId="0" fillId="0" borderId="0" xfId="1" applyNumberFormat="1" applyFont="1" applyFill="1" applyBorder="1" applyAlignment="1">
      <alignment horizontal="right"/>
    </xf>
    <xf numFmtId="49" fontId="0" fillId="0" borderId="0" xfId="1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center" vertical="center"/>
    </xf>
    <xf numFmtId="167" fontId="0" fillId="0" borderId="0" xfId="0" applyNumberFormat="1" applyFill="1" applyBorder="1"/>
    <xf numFmtId="0" fontId="9" fillId="4" borderId="1" xfId="0" applyFont="1" applyFill="1" applyBorder="1" applyAlignment="1">
      <alignment horizontal="center" vertical="center" wrapText="1"/>
    </xf>
    <xf numFmtId="16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7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73" fontId="6" fillId="5" borderId="1" xfId="0" applyNumberFormat="1" applyFont="1" applyFill="1" applyBorder="1" applyAlignment="1">
      <alignment horizontal="center" vertical="center" wrapText="1"/>
    </xf>
    <xf numFmtId="171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165" fontId="13" fillId="6" borderId="0" xfId="2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66" fontId="8" fillId="8" borderId="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0" borderId="1" xfId="2" applyNumberFormat="1" applyFont="1" applyBorder="1" applyAlignment="1" applyProtection="1">
      <alignment horizontal="center" vertical="center" wrapText="1"/>
      <protection locked="0"/>
    </xf>
    <xf numFmtId="167" fontId="14" fillId="9" borderId="1" xfId="2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2" applyNumberFormat="1" applyFont="1" applyBorder="1" applyAlignment="1" applyProtection="1">
      <alignment horizontal="center" vertical="center" wrapText="1"/>
      <protection locked="0"/>
    </xf>
    <xf numFmtId="167" fontId="13" fillId="9" borderId="1" xfId="2" applyNumberFormat="1" applyFont="1" applyFill="1" applyBorder="1" applyAlignment="1" applyProtection="1">
      <alignment horizontal="center" vertical="center" wrapText="1"/>
      <protection locked="0"/>
    </xf>
    <xf numFmtId="166" fontId="8" fillId="8" borderId="4" xfId="0" applyNumberFormat="1" applyFont="1" applyFill="1" applyBorder="1" applyAlignment="1">
      <alignment horizontal="center" vertical="center"/>
    </xf>
    <xf numFmtId="174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2" applyNumberFormat="1" applyFont="1" applyBorder="1" applyAlignment="1" applyProtection="1">
      <alignment horizontal="center" vertical="center" wrapText="1"/>
      <protection locked="0"/>
    </xf>
    <xf numFmtId="167" fontId="6" fillId="9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2" applyNumberFormat="1" applyFont="1" applyBorder="1" applyAlignment="1" applyProtection="1">
      <alignment horizontal="center" vertical="center" wrapText="1"/>
      <protection locked="0"/>
    </xf>
    <xf numFmtId="167" fontId="15" fillId="9" borderId="1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74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left" vertical="center" wrapText="1"/>
    </xf>
  </cellXfs>
  <cellStyles count="4">
    <cellStyle name="Excel Built-in Normal" xfId="2"/>
    <cellStyle name="Normale" xfId="0" builtinId="0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e.biogen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5"/>
  <sheetViews>
    <sheetView tabSelected="1" zoomScale="66" zoomScaleNormal="66" workbookViewId="0">
      <pane ySplit="1" topLeftCell="A2" activePane="bottomLeft" state="frozen"/>
      <selection activeCell="C1" sqref="C1"/>
      <selection pane="bottomLeft" activeCell="D3" sqref="D3"/>
    </sheetView>
  </sheetViews>
  <sheetFormatPr defaultColWidth="9.140625" defaultRowHeight="15"/>
  <cols>
    <col min="1" max="1" width="19" style="39" customWidth="1"/>
    <col min="2" max="2" width="17.7109375" style="39" customWidth="1"/>
    <col min="3" max="3" width="22.42578125" style="39" customWidth="1"/>
    <col min="4" max="4" width="44.28515625" style="5" customWidth="1"/>
    <col min="5" max="5" width="27.140625" style="40" hidden="1" customWidth="1"/>
    <col min="6" max="6" width="51" style="40" hidden="1" customWidth="1"/>
    <col min="7" max="7" width="27.42578125" style="40" hidden="1" customWidth="1"/>
    <col min="8" max="8" width="38.28515625" style="40" hidden="1" customWidth="1"/>
    <col min="9" max="9" width="36.85546875" style="40" customWidth="1"/>
    <col min="10" max="10" width="33.85546875" style="40" customWidth="1"/>
    <col min="11" max="11" width="25.28515625" style="42" customWidth="1"/>
    <col min="12" max="12" width="20.28515625" style="42" customWidth="1"/>
    <col min="13" max="13" width="23.140625" style="42" customWidth="1"/>
    <col min="14" max="14" width="26.85546875" style="42" customWidth="1"/>
    <col min="15" max="15" width="24.85546875" style="42" customWidth="1"/>
    <col min="16" max="16" width="32" style="42" customWidth="1"/>
    <col min="17" max="17" width="31.7109375" style="42" customWidth="1"/>
    <col min="18" max="18" width="24.7109375" style="42" customWidth="1"/>
    <col min="19" max="19" width="28.5703125" style="42" customWidth="1"/>
    <col min="20" max="20" width="23.5703125" style="42" customWidth="1"/>
    <col min="21" max="21" width="28.5703125" style="42" customWidth="1"/>
    <col min="22" max="22" width="21.85546875" style="42" customWidth="1"/>
    <col min="23" max="23" width="19.28515625" style="42" customWidth="1"/>
    <col min="24" max="24" width="26.85546875" style="42" customWidth="1"/>
    <col min="25" max="25" width="10.5703125" style="42" customWidth="1"/>
    <col min="26" max="26" width="37.42578125" style="42" customWidth="1"/>
    <col min="27" max="27" width="41.42578125" style="42" customWidth="1"/>
    <col min="28" max="28" width="54.5703125" style="42" customWidth="1"/>
    <col min="29" max="29" width="23.5703125" style="42" customWidth="1"/>
    <col min="30" max="30" width="15.5703125" style="42" customWidth="1"/>
    <col min="31" max="31" width="22.7109375" style="42" customWidth="1"/>
    <col min="32" max="32" width="28.85546875" style="5" customWidth="1"/>
    <col min="33" max="33" width="16.140625" style="5" customWidth="1"/>
    <col min="34" max="34" width="16.28515625" style="5" customWidth="1"/>
    <col min="35" max="35" width="27.5703125" style="5" customWidth="1"/>
    <col min="36" max="36" width="20.42578125" style="5" customWidth="1"/>
    <col min="37" max="37" width="18.85546875" style="5" customWidth="1"/>
    <col min="38" max="38" width="25.5703125" style="5" customWidth="1"/>
    <col min="39" max="39" width="22.140625" style="5" customWidth="1"/>
    <col min="40" max="40" width="20.85546875" style="5" customWidth="1"/>
    <col min="41" max="41" width="25.85546875" style="5" customWidth="1"/>
    <col min="42" max="42" width="19.5703125" style="5" customWidth="1"/>
    <col min="43" max="43" width="22.7109375" style="5" customWidth="1"/>
    <col min="44" max="44" width="25.5703125" style="5" customWidth="1"/>
    <col min="45" max="45" width="23.7109375" style="5" customWidth="1"/>
    <col min="46" max="46" width="21.7109375" style="5" customWidth="1"/>
    <col min="47" max="47" width="23.140625" style="5" customWidth="1"/>
    <col min="48" max="48" width="23.85546875" style="5" customWidth="1"/>
    <col min="49" max="49" width="21" style="5" customWidth="1"/>
    <col min="50" max="50" width="28.42578125" style="5" customWidth="1"/>
    <col min="51" max="51" width="18.7109375" style="5" customWidth="1"/>
    <col min="52" max="52" width="20.85546875" style="5" customWidth="1"/>
    <col min="53" max="53" width="24.7109375" style="5" customWidth="1"/>
    <col min="54" max="54" width="18.7109375" style="5" customWidth="1"/>
    <col min="55" max="55" width="17.85546875" style="5" customWidth="1"/>
    <col min="56" max="56" width="24.28515625" style="5" customWidth="1"/>
    <col min="57" max="57" width="18.42578125" style="5" customWidth="1"/>
    <col min="58" max="58" width="17.85546875" style="5" customWidth="1"/>
    <col min="59" max="59" width="25.42578125" style="5" customWidth="1"/>
    <col min="60" max="60" width="20.7109375" style="5" customWidth="1"/>
    <col min="61" max="61" width="18.42578125" style="5" customWidth="1"/>
    <col min="62" max="62" width="20.85546875" style="5" customWidth="1"/>
    <col min="63" max="63" width="19.140625" style="5" customWidth="1"/>
    <col min="64" max="64" width="19.7109375" style="5" customWidth="1"/>
    <col min="65" max="65" width="25.28515625" style="5" customWidth="1"/>
    <col min="66" max="66" width="20.85546875" style="5" customWidth="1"/>
    <col min="67" max="67" width="19.28515625" style="5" customWidth="1"/>
    <col min="68" max="68" width="21.42578125" style="5" customWidth="1"/>
    <col min="69" max="69" width="19.7109375" style="5" customWidth="1"/>
    <col min="70" max="70" width="18.7109375" style="5" customWidth="1"/>
    <col min="71" max="71" width="23.85546875" style="5" customWidth="1"/>
    <col min="72" max="72" width="18.28515625" style="5" customWidth="1"/>
    <col min="73" max="73" width="21" style="5" customWidth="1"/>
    <col min="74" max="74" width="22.85546875" style="5" customWidth="1"/>
    <col min="75" max="75" width="17.42578125" style="5" customWidth="1"/>
    <col min="76" max="76" width="21.7109375" style="5" customWidth="1"/>
    <col min="77" max="77" width="23.42578125" style="5" customWidth="1"/>
    <col min="78" max="78" width="17.85546875" style="5" customWidth="1"/>
    <col min="79" max="79" width="19.28515625" style="5" customWidth="1"/>
    <col min="80" max="80" width="23" style="5" customWidth="1"/>
    <col min="81" max="81" width="20" style="5" customWidth="1"/>
    <col min="82" max="82" width="16.5703125" style="5" customWidth="1"/>
    <col min="83" max="83" width="23.42578125" style="5" customWidth="1"/>
    <col min="84" max="84" width="16.28515625" style="5" customWidth="1"/>
    <col min="85" max="86" width="21.85546875" style="5" customWidth="1"/>
    <col min="87" max="87" width="16.5703125" style="5" customWidth="1"/>
    <col min="88" max="88" width="16.7109375" style="5" customWidth="1"/>
    <col min="89" max="89" width="20.42578125" style="5" customWidth="1"/>
    <col min="90" max="90" width="15.85546875" style="5" customWidth="1"/>
    <col min="91" max="91" width="15.140625" style="5" customWidth="1"/>
    <col min="92" max="92" width="18" style="5" customWidth="1"/>
    <col min="93" max="93" width="16" style="5" customWidth="1"/>
    <col min="94" max="94" width="14.28515625" style="5" customWidth="1"/>
    <col min="95" max="95" width="20.5703125" style="5" customWidth="1"/>
    <col min="96" max="96" width="28.140625" style="5" customWidth="1"/>
    <col min="97" max="16384" width="9.140625" style="5"/>
  </cols>
  <sheetData>
    <row r="1" spans="1:96" s="33" customFormat="1" ht="96.75" customHeight="1">
      <c r="A1" s="72" t="s">
        <v>177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53"/>
      <c r="AG1" s="54" t="s">
        <v>178</v>
      </c>
      <c r="AH1" s="54"/>
      <c r="AI1" s="54"/>
      <c r="AJ1" s="54" t="s">
        <v>179</v>
      </c>
      <c r="AK1" s="54"/>
      <c r="AL1" s="54"/>
      <c r="AM1" s="54" t="s">
        <v>180</v>
      </c>
      <c r="AN1" s="54"/>
      <c r="AO1" s="54"/>
      <c r="AP1" s="54" t="s">
        <v>181</v>
      </c>
      <c r="AQ1" s="54"/>
      <c r="AR1" s="54"/>
      <c r="AS1" s="54" t="s">
        <v>182</v>
      </c>
      <c r="AT1" s="54"/>
      <c r="AU1" s="54"/>
      <c r="AV1" s="54" t="s">
        <v>183</v>
      </c>
      <c r="AW1" s="54"/>
      <c r="AX1" s="54"/>
      <c r="AY1" s="54" t="s">
        <v>184</v>
      </c>
      <c r="AZ1" s="54"/>
      <c r="BA1" s="54"/>
      <c r="BB1" s="54" t="s">
        <v>185</v>
      </c>
      <c r="BC1" s="54"/>
      <c r="BD1" s="54"/>
      <c r="BE1" s="54" t="s">
        <v>186</v>
      </c>
      <c r="BF1" s="54"/>
      <c r="BG1" s="54"/>
      <c r="BH1" s="54" t="s">
        <v>187</v>
      </c>
      <c r="BI1" s="54"/>
      <c r="BJ1" s="54"/>
      <c r="BK1" s="54" t="s">
        <v>188</v>
      </c>
      <c r="BL1" s="54"/>
      <c r="BM1" s="54"/>
      <c r="BN1" s="54" t="s">
        <v>189</v>
      </c>
      <c r="BO1" s="54"/>
      <c r="BP1" s="54"/>
      <c r="BQ1" s="54" t="s">
        <v>190</v>
      </c>
      <c r="BR1" s="54"/>
      <c r="BS1" s="54"/>
      <c r="BT1" s="54" t="s">
        <v>191</v>
      </c>
      <c r="BU1" s="54"/>
      <c r="BV1" s="54"/>
      <c r="BW1" s="54" t="s">
        <v>192</v>
      </c>
      <c r="BX1" s="54"/>
      <c r="BY1" s="54"/>
      <c r="BZ1" s="54" t="s">
        <v>193</v>
      </c>
      <c r="CA1" s="54"/>
      <c r="CB1" s="54"/>
      <c r="CC1" s="54" t="s">
        <v>194</v>
      </c>
      <c r="CD1" s="54"/>
      <c r="CE1" s="54"/>
      <c r="CF1" s="54" t="s">
        <v>195</v>
      </c>
      <c r="CG1" s="54"/>
      <c r="CH1" s="54"/>
      <c r="CI1" s="54" t="s">
        <v>196</v>
      </c>
      <c r="CJ1" s="54"/>
      <c r="CK1" s="54"/>
      <c r="CL1" s="54" t="s">
        <v>197</v>
      </c>
      <c r="CM1" s="54"/>
      <c r="CN1" s="54"/>
      <c r="CO1" s="54" t="s">
        <v>198</v>
      </c>
      <c r="CP1" s="54"/>
      <c r="CQ1" s="54"/>
      <c r="CR1" s="55" t="s">
        <v>199</v>
      </c>
    </row>
    <row r="2" spans="1:96" ht="120.75" customHeight="1">
      <c r="A2" s="44" t="s">
        <v>9</v>
      </c>
      <c r="B2" s="44" t="s">
        <v>8</v>
      </c>
      <c r="C2" s="44" t="s">
        <v>10</v>
      </c>
      <c r="D2" s="44" t="s">
        <v>7</v>
      </c>
      <c r="E2" s="44" t="s">
        <v>14</v>
      </c>
      <c r="F2" s="44" t="s">
        <v>31</v>
      </c>
      <c r="G2" s="44" t="s">
        <v>32</v>
      </c>
      <c r="H2" s="44" t="s">
        <v>33</v>
      </c>
      <c r="I2" s="44" t="s">
        <v>34</v>
      </c>
      <c r="J2" s="44" t="s">
        <v>0</v>
      </c>
      <c r="K2" s="44" t="s">
        <v>25</v>
      </c>
      <c r="L2" s="44" t="s">
        <v>26</v>
      </c>
      <c r="M2" s="44" t="s">
        <v>27</v>
      </c>
      <c r="N2" s="44" t="s">
        <v>28</v>
      </c>
      <c r="O2" s="44" t="s">
        <v>1</v>
      </c>
      <c r="P2" s="44" t="s">
        <v>3</v>
      </c>
      <c r="Q2" s="44" t="s">
        <v>2</v>
      </c>
      <c r="R2" s="44" t="s">
        <v>29</v>
      </c>
      <c r="S2" s="44" t="s">
        <v>30</v>
      </c>
      <c r="T2" s="44" t="s">
        <v>4</v>
      </c>
      <c r="U2" s="44" t="s">
        <v>5</v>
      </c>
      <c r="V2" s="44" t="s">
        <v>6</v>
      </c>
      <c r="W2" s="44" t="s">
        <v>22</v>
      </c>
      <c r="X2" s="44" t="s">
        <v>23</v>
      </c>
      <c r="Y2" s="44" t="s">
        <v>24</v>
      </c>
      <c r="Z2" s="44" t="s">
        <v>19</v>
      </c>
      <c r="AA2" s="44" t="s">
        <v>20</v>
      </c>
      <c r="AB2" s="44" t="s">
        <v>21</v>
      </c>
      <c r="AC2" s="44" t="s">
        <v>16</v>
      </c>
      <c r="AD2" s="44" t="s">
        <v>17</v>
      </c>
      <c r="AE2" s="44" t="s">
        <v>18</v>
      </c>
      <c r="AF2" s="56" t="s">
        <v>27</v>
      </c>
      <c r="AG2" s="57" t="s">
        <v>200</v>
      </c>
      <c r="AH2" s="58" t="s">
        <v>201</v>
      </c>
      <c r="AI2" s="59" t="s">
        <v>202</v>
      </c>
      <c r="AJ2" s="57" t="s">
        <v>200</v>
      </c>
      <c r="AK2" s="58" t="s">
        <v>201</v>
      </c>
      <c r="AL2" s="59" t="s">
        <v>202</v>
      </c>
      <c r="AM2" s="57" t="s">
        <v>200</v>
      </c>
      <c r="AN2" s="58" t="s">
        <v>201</v>
      </c>
      <c r="AO2" s="59" t="s">
        <v>202</v>
      </c>
      <c r="AP2" s="57" t="s">
        <v>200</v>
      </c>
      <c r="AQ2" s="58" t="s">
        <v>203</v>
      </c>
      <c r="AR2" s="59" t="s">
        <v>202</v>
      </c>
      <c r="AS2" s="57" t="s">
        <v>200</v>
      </c>
      <c r="AT2" s="58" t="s">
        <v>201</v>
      </c>
      <c r="AU2" s="59" t="s">
        <v>202</v>
      </c>
      <c r="AV2" s="57" t="s">
        <v>200</v>
      </c>
      <c r="AW2" s="58" t="s">
        <v>203</v>
      </c>
      <c r="AX2" s="59" t="s">
        <v>202</v>
      </c>
      <c r="AY2" s="57" t="s">
        <v>200</v>
      </c>
      <c r="AZ2" s="60" t="s">
        <v>201</v>
      </c>
      <c r="BA2" s="61" t="s">
        <v>202</v>
      </c>
      <c r="BB2" s="57" t="s">
        <v>200</v>
      </c>
      <c r="BC2" s="58" t="s">
        <v>201</v>
      </c>
      <c r="BD2" s="59" t="s">
        <v>202</v>
      </c>
      <c r="BE2" s="57" t="s">
        <v>200</v>
      </c>
      <c r="BF2" s="58" t="s">
        <v>203</v>
      </c>
      <c r="BG2" s="59" t="s">
        <v>202</v>
      </c>
      <c r="BH2" s="57" t="s">
        <v>200</v>
      </c>
      <c r="BI2" s="58" t="s">
        <v>201</v>
      </c>
      <c r="BJ2" s="59" t="s">
        <v>202</v>
      </c>
      <c r="BK2" s="57" t="s">
        <v>200</v>
      </c>
      <c r="BL2" s="58" t="s">
        <v>201</v>
      </c>
      <c r="BM2" s="59" t="s">
        <v>202</v>
      </c>
      <c r="BN2" s="57" t="s">
        <v>200</v>
      </c>
      <c r="BO2" s="58" t="s">
        <v>203</v>
      </c>
      <c r="BP2" s="59" t="s">
        <v>202</v>
      </c>
      <c r="BQ2" s="57" t="s">
        <v>200</v>
      </c>
      <c r="BR2" s="58" t="s">
        <v>201</v>
      </c>
      <c r="BS2" s="59" t="s">
        <v>202</v>
      </c>
      <c r="BT2" s="57" t="s">
        <v>200</v>
      </c>
      <c r="BU2" s="58" t="s">
        <v>201</v>
      </c>
      <c r="BV2" s="59" t="s">
        <v>202</v>
      </c>
      <c r="BW2" s="57" t="s">
        <v>200</v>
      </c>
      <c r="BX2" s="58" t="s">
        <v>201</v>
      </c>
      <c r="BY2" s="59" t="s">
        <v>202</v>
      </c>
      <c r="BZ2" s="57" t="s">
        <v>200</v>
      </c>
      <c r="CA2" s="58" t="s">
        <v>201</v>
      </c>
      <c r="CB2" s="59" t="s">
        <v>202</v>
      </c>
      <c r="CC2" s="57" t="s">
        <v>200</v>
      </c>
      <c r="CD2" s="58" t="s">
        <v>201</v>
      </c>
      <c r="CE2" s="59" t="s">
        <v>202</v>
      </c>
      <c r="CF2" s="57" t="s">
        <v>200</v>
      </c>
      <c r="CG2" s="58" t="s">
        <v>201</v>
      </c>
      <c r="CH2" s="59" t="s">
        <v>202</v>
      </c>
      <c r="CI2" s="57" t="s">
        <v>200</v>
      </c>
      <c r="CJ2" s="58" t="s">
        <v>201</v>
      </c>
      <c r="CK2" s="59" t="s">
        <v>202</v>
      </c>
      <c r="CL2" s="57" t="s">
        <v>200</v>
      </c>
      <c r="CM2" s="58" t="s">
        <v>201</v>
      </c>
      <c r="CN2" s="59" t="s">
        <v>202</v>
      </c>
      <c r="CO2" s="57" t="s">
        <v>200</v>
      </c>
      <c r="CP2" s="58" t="s">
        <v>201</v>
      </c>
      <c r="CQ2" s="59" t="s">
        <v>202</v>
      </c>
      <c r="CR2" s="62"/>
    </row>
    <row r="3" spans="1:96" s="6" customFormat="1" ht="41.25" customHeight="1">
      <c r="A3" s="34">
        <v>1</v>
      </c>
      <c r="B3" s="35" t="s">
        <v>13</v>
      </c>
      <c r="C3" s="7" t="s">
        <v>43</v>
      </c>
      <c r="D3" s="7" t="s">
        <v>68</v>
      </c>
      <c r="E3" s="8" t="s">
        <v>58</v>
      </c>
      <c r="F3" s="7" t="s">
        <v>59</v>
      </c>
      <c r="G3" s="7" t="s">
        <v>60</v>
      </c>
      <c r="H3" s="17" t="s">
        <v>61</v>
      </c>
      <c r="I3" s="7" t="s">
        <v>57</v>
      </c>
      <c r="J3" s="7" t="s">
        <v>65</v>
      </c>
      <c r="K3" s="46"/>
      <c r="L3" s="47"/>
      <c r="M3" s="47"/>
      <c r="N3" s="45"/>
      <c r="O3" s="7" t="s">
        <v>39</v>
      </c>
      <c r="P3" s="7" t="s">
        <v>36</v>
      </c>
      <c r="Q3" s="7" t="s">
        <v>15</v>
      </c>
      <c r="R3" s="48"/>
      <c r="S3" s="7" t="s">
        <v>67</v>
      </c>
      <c r="T3" s="7" t="s">
        <v>66</v>
      </c>
      <c r="U3" s="8" t="s">
        <v>62</v>
      </c>
      <c r="V3" s="13">
        <v>1</v>
      </c>
      <c r="W3" s="7" t="s">
        <v>13</v>
      </c>
      <c r="X3" s="7"/>
      <c r="Y3" s="13">
        <v>10</v>
      </c>
      <c r="Z3" s="45"/>
      <c r="AA3" s="45"/>
      <c r="AB3" s="45"/>
      <c r="AC3" s="8" t="s">
        <v>64</v>
      </c>
      <c r="AD3" s="7" t="s">
        <v>11</v>
      </c>
      <c r="AE3" s="14">
        <v>50235</v>
      </c>
      <c r="AF3" s="71"/>
      <c r="AG3" s="64">
        <v>24</v>
      </c>
      <c r="AH3" s="65">
        <f t="shared" ref="AH3:AH16" si="0">TRUNC((AG3/12*36),0)</f>
        <v>72</v>
      </c>
      <c r="AI3" s="66">
        <f t="shared" ref="AI3:AI16" si="1">AH3*AF3</f>
        <v>0</v>
      </c>
      <c r="AJ3" s="64">
        <v>11</v>
      </c>
      <c r="AK3" s="65">
        <f t="shared" ref="AK3:AK16" si="2">TRUNC((AJ3/12*36),0)</f>
        <v>33</v>
      </c>
      <c r="AL3" s="66">
        <f t="shared" ref="AL3:AL16" si="3">AK3*AF3</f>
        <v>0</v>
      </c>
      <c r="AM3" s="64">
        <v>33</v>
      </c>
      <c r="AN3" s="65">
        <f t="shared" ref="AN3:AN16" si="4">TRUNC((AM3/12*36),0)</f>
        <v>99</v>
      </c>
      <c r="AO3" s="66">
        <f t="shared" ref="AO3:AO16" si="5">AN3*AF3</f>
        <v>0</v>
      </c>
      <c r="AP3" s="64">
        <v>11</v>
      </c>
      <c r="AQ3" s="67">
        <f t="shared" ref="AQ3:AQ16" si="6">TRUNC((AP3/12*36),0)</f>
        <v>33</v>
      </c>
      <c r="AR3" s="66">
        <f t="shared" ref="AR3:AR16" si="7">AQ3*AF3</f>
        <v>0</v>
      </c>
      <c r="AS3" s="64">
        <v>55</v>
      </c>
      <c r="AT3" s="65">
        <f t="shared" ref="AT3:AT16" si="8">TRUNC((AS3/12*36),0)</f>
        <v>165</v>
      </c>
      <c r="AU3" s="66">
        <f t="shared" ref="AU3:AU16" si="9">AT3*AF3</f>
        <v>0</v>
      </c>
      <c r="AV3" s="64">
        <v>300</v>
      </c>
      <c r="AW3" s="67">
        <f t="shared" ref="AW3:AW16" si="10">TRUNC((AV3/12*36),0)</f>
        <v>900</v>
      </c>
      <c r="AX3" s="66">
        <f t="shared" ref="AX3:AX16" si="11">AW3*AF3</f>
        <v>0</v>
      </c>
      <c r="AY3" s="64">
        <v>11</v>
      </c>
      <c r="AZ3" s="67">
        <f t="shared" ref="AZ3:AZ16" si="12">TRUNC((AY3/12*36),0)</f>
        <v>33</v>
      </c>
      <c r="BA3" s="68">
        <f t="shared" ref="BA3:BA16" si="13">AZ3*AF3</f>
        <v>0</v>
      </c>
      <c r="BB3" s="64">
        <v>38</v>
      </c>
      <c r="BC3" s="67">
        <f t="shared" ref="BC3:BC16" si="14">TRUNC((BB3/12*36),0)</f>
        <v>114</v>
      </c>
      <c r="BD3" s="66">
        <f t="shared" ref="BD3:BD16" si="15">BC3*AF3</f>
        <v>0</v>
      </c>
      <c r="BE3" s="64">
        <v>33</v>
      </c>
      <c r="BF3" s="67">
        <f t="shared" ref="BF3:BF16" si="16">TRUNC((BE3/12*36),0)</f>
        <v>99</v>
      </c>
      <c r="BG3" s="66">
        <f t="shared" ref="BG3:BG16" si="17">BF3*AF3</f>
        <v>0</v>
      </c>
      <c r="BH3" s="64">
        <v>0</v>
      </c>
      <c r="BI3" s="67">
        <f t="shared" ref="BI3:BI16" si="18">TRUNC((BH3/12*36),0)</f>
        <v>0</v>
      </c>
      <c r="BJ3" s="66">
        <f t="shared" ref="BJ3:BJ16" si="19">BI3*AF3</f>
        <v>0</v>
      </c>
      <c r="BK3" s="64">
        <v>0</v>
      </c>
      <c r="BL3" s="67">
        <f t="shared" ref="BL3:BL16" si="20">TRUNC((BK3/12*36),0)</f>
        <v>0</v>
      </c>
      <c r="BM3" s="66">
        <f t="shared" ref="BM3:BM16" si="21">BL3*AF3</f>
        <v>0</v>
      </c>
      <c r="BN3" s="69">
        <v>55</v>
      </c>
      <c r="BO3" s="67">
        <f t="shared" ref="BO3:BO16" si="22">TRUNC((BN3/12*36),0)</f>
        <v>165</v>
      </c>
      <c r="BP3" s="66">
        <f t="shared" ref="BP3:BP16" si="23">BO3*AF3</f>
        <v>0</v>
      </c>
      <c r="BQ3" s="64">
        <v>33</v>
      </c>
      <c r="BR3" s="67">
        <f t="shared" ref="BR3:BR16" si="24">TRUNC((BQ3/12*36),0)</f>
        <v>99</v>
      </c>
      <c r="BS3" s="66">
        <f t="shared" ref="BS3:BS16" si="25">BR3*AF3</f>
        <v>0</v>
      </c>
      <c r="BT3" s="64">
        <v>55</v>
      </c>
      <c r="BU3" s="67">
        <f t="shared" ref="BU3:BU16" si="26">TRUNC((BT3/12*36),0)</f>
        <v>165</v>
      </c>
      <c r="BV3" s="66">
        <f t="shared" ref="BV3:BV16" si="27">BU3*AF3</f>
        <v>0</v>
      </c>
      <c r="BW3" s="64">
        <v>0</v>
      </c>
      <c r="BX3" s="67">
        <f t="shared" ref="BX3:BX16" si="28">TRUNC((BW3/12*36),0)</f>
        <v>0</v>
      </c>
      <c r="BY3" s="66">
        <f t="shared" ref="BY3:BY16" si="29">BX3*AF3</f>
        <v>0</v>
      </c>
      <c r="BZ3" s="64">
        <v>10</v>
      </c>
      <c r="CA3" s="67">
        <f t="shared" ref="CA3:CA16" si="30">TRUNC((BZ3/12*36),0)</f>
        <v>30</v>
      </c>
      <c r="CB3" s="66">
        <f t="shared" ref="CB3:CB16" si="31">CA3*AF3</f>
        <v>0</v>
      </c>
      <c r="CC3" s="64">
        <v>0</v>
      </c>
      <c r="CD3" s="67">
        <f t="shared" ref="CD3:CD16" si="32">TRUNC((CC3/12*36),0)</f>
        <v>0</v>
      </c>
      <c r="CE3" s="66">
        <f t="shared" ref="CE3:CE15" si="33">CD3*AF3</f>
        <v>0</v>
      </c>
      <c r="CF3" s="64">
        <v>0</v>
      </c>
      <c r="CG3" s="67">
        <f t="shared" ref="CG3:CG16" si="34">TRUNC((CF3/12*36),0)</f>
        <v>0</v>
      </c>
      <c r="CH3" s="66">
        <f t="shared" ref="CH3:CH16" si="35">CG3*AF3</f>
        <v>0</v>
      </c>
      <c r="CI3" s="64">
        <v>0</v>
      </c>
      <c r="CJ3" s="65">
        <f t="shared" ref="CJ3:CJ16" si="36">TRUNC((CI3/12*36),0)</f>
        <v>0</v>
      </c>
      <c r="CK3" s="66">
        <f t="shared" ref="CK3:CK16" si="37">CJ3*AF3</f>
        <v>0</v>
      </c>
      <c r="CL3" s="64">
        <v>0</v>
      </c>
      <c r="CM3" s="65">
        <f t="shared" ref="CM3:CM16" si="38">TRUNC((CL3/12*36),0)</f>
        <v>0</v>
      </c>
      <c r="CN3" s="66">
        <f t="shared" ref="CN3:CN16" si="39">CM3*AF3</f>
        <v>0</v>
      </c>
      <c r="CO3" s="64">
        <v>0</v>
      </c>
      <c r="CP3" s="65">
        <f t="shared" ref="CP3:CP16" si="40">TRUNC((CO3/12*36),0)</f>
        <v>0</v>
      </c>
      <c r="CQ3" s="66">
        <f t="shared" ref="CQ3:CQ16" si="41">CP3*AF3</f>
        <v>0</v>
      </c>
      <c r="CR3" s="70">
        <v>401</v>
      </c>
    </row>
    <row r="4" spans="1:96" s="6" customFormat="1" ht="39" customHeight="1">
      <c r="A4" s="34">
        <v>2</v>
      </c>
      <c r="B4" s="35" t="s">
        <v>13</v>
      </c>
      <c r="C4" s="7" t="s">
        <v>44</v>
      </c>
      <c r="D4" s="7" t="s">
        <v>68</v>
      </c>
      <c r="E4" s="17" t="s">
        <v>58</v>
      </c>
      <c r="F4" s="7" t="s">
        <v>59</v>
      </c>
      <c r="G4" s="7" t="s">
        <v>60</v>
      </c>
      <c r="H4" s="17" t="s">
        <v>61</v>
      </c>
      <c r="I4" s="7" t="s">
        <v>57</v>
      </c>
      <c r="J4" s="7" t="s">
        <v>65</v>
      </c>
      <c r="K4" s="46"/>
      <c r="L4" s="47"/>
      <c r="M4" s="47"/>
      <c r="N4" s="45"/>
      <c r="O4" s="7" t="s">
        <v>69</v>
      </c>
      <c r="P4" s="7" t="s">
        <v>36</v>
      </c>
      <c r="Q4" s="7" t="s">
        <v>15</v>
      </c>
      <c r="R4" s="48"/>
      <c r="S4" s="7" t="s">
        <v>67</v>
      </c>
      <c r="T4" s="7" t="s">
        <v>66</v>
      </c>
      <c r="U4" s="8" t="s">
        <v>70</v>
      </c>
      <c r="V4" s="13">
        <v>1</v>
      </c>
      <c r="W4" s="7" t="s">
        <v>13</v>
      </c>
      <c r="X4" s="7"/>
      <c r="Y4" s="13">
        <v>10</v>
      </c>
      <c r="Z4" s="45"/>
      <c r="AA4" s="45"/>
      <c r="AB4" s="45"/>
      <c r="AC4" s="8">
        <v>1050769</v>
      </c>
      <c r="AD4" s="7" t="s">
        <v>11</v>
      </c>
      <c r="AE4" s="14">
        <v>50235</v>
      </c>
      <c r="AF4" s="71"/>
      <c r="AG4" s="64">
        <v>24</v>
      </c>
      <c r="AH4" s="65">
        <f t="shared" si="0"/>
        <v>72</v>
      </c>
      <c r="AI4" s="66">
        <f t="shared" si="1"/>
        <v>0</v>
      </c>
      <c r="AJ4" s="64">
        <v>7</v>
      </c>
      <c r="AK4" s="65">
        <f t="shared" si="2"/>
        <v>21</v>
      </c>
      <c r="AL4" s="66">
        <f t="shared" si="3"/>
        <v>0</v>
      </c>
      <c r="AM4" s="64">
        <v>21</v>
      </c>
      <c r="AN4" s="65">
        <f t="shared" si="4"/>
        <v>63</v>
      </c>
      <c r="AO4" s="66">
        <f t="shared" si="5"/>
        <v>0</v>
      </c>
      <c r="AP4" s="64">
        <v>7</v>
      </c>
      <c r="AQ4" s="67">
        <f t="shared" si="6"/>
        <v>21</v>
      </c>
      <c r="AR4" s="66">
        <f t="shared" si="7"/>
        <v>0</v>
      </c>
      <c r="AS4" s="64">
        <v>35</v>
      </c>
      <c r="AT4" s="65">
        <f t="shared" si="8"/>
        <v>105</v>
      </c>
      <c r="AU4" s="66">
        <f t="shared" si="9"/>
        <v>0</v>
      </c>
      <c r="AV4" s="64">
        <v>200</v>
      </c>
      <c r="AW4" s="67">
        <f t="shared" si="10"/>
        <v>600</v>
      </c>
      <c r="AX4" s="66">
        <f t="shared" si="11"/>
        <v>0</v>
      </c>
      <c r="AY4" s="64">
        <v>7</v>
      </c>
      <c r="AZ4" s="67">
        <f t="shared" si="12"/>
        <v>21</v>
      </c>
      <c r="BA4" s="68">
        <f t="shared" si="13"/>
        <v>0</v>
      </c>
      <c r="BB4" s="64">
        <v>20</v>
      </c>
      <c r="BC4" s="67">
        <f t="shared" si="14"/>
        <v>60</v>
      </c>
      <c r="BD4" s="66">
        <f t="shared" si="15"/>
        <v>0</v>
      </c>
      <c r="BE4" s="64">
        <v>23</v>
      </c>
      <c r="BF4" s="67">
        <f t="shared" si="16"/>
        <v>69</v>
      </c>
      <c r="BG4" s="66">
        <f t="shared" si="17"/>
        <v>0</v>
      </c>
      <c r="BH4" s="64">
        <v>0</v>
      </c>
      <c r="BI4" s="67">
        <f t="shared" si="18"/>
        <v>0</v>
      </c>
      <c r="BJ4" s="66">
        <f t="shared" si="19"/>
        <v>0</v>
      </c>
      <c r="BK4" s="64">
        <v>0</v>
      </c>
      <c r="BL4" s="67">
        <f t="shared" si="20"/>
        <v>0</v>
      </c>
      <c r="BM4" s="66">
        <f t="shared" si="21"/>
        <v>0</v>
      </c>
      <c r="BN4" s="69">
        <v>35</v>
      </c>
      <c r="BO4" s="67">
        <f t="shared" si="22"/>
        <v>105</v>
      </c>
      <c r="BP4" s="66">
        <f t="shared" si="23"/>
        <v>0</v>
      </c>
      <c r="BQ4" s="64">
        <v>21</v>
      </c>
      <c r="BR4" s="67">
        <f t="shared" si="24"/>
        <v>63</v>
      </c>
      <c r="BS4" s="66">
        <f t="shared" si="25"/>
        <v>0</v>
      </c>
      <c r="BT4" s="64">
        <v>35</v>
      </c>
      <c r="BU4" s="67">
        <f t="shared" si="26"/>
        <v>105</v>
      </c>
      <c r="BV4" s="66">
        <f t="shared" si="27"/>
        <v>0</v>
      </c>
      <c r="BW4" s="64">
        <v>0</v>
      </c>
      <c r="BX4" s="67">
        <f t="shared" si="28"/>
        <v>0</v>
      </c>
      <c r="BY4" s="66">
        <f t="shared" si="29"/>
        <v>0</v>
      </c>
      <c r="BZ4" s="64">
        <v>0</v>
      </c>
      <c r="CA4" s="67">
        <f t="shared" si="30"/>
        <v>0</v>
      </c>
      <c r="CB4" s="66">
        <f t="shared" si="31"/>
        <v>0</v>
      </c>
      <c r="CC4" s="64">
        <v>0</v>
      </c>
      <c r="CD4" s="67">
        <f t="shared" si="32"/>
        <v>0</v>
      </c>
      <c r="CE4" s="66">
        <f t="shared" si="33"/>
        <v>0</v>
      </c>
      <c r="CF4" s="64">
        <v>0</v>
      </c>
      <c r="CG4" s="67">
        <f t="shared" si="34"/>
        <v>0</v>
      </c>
      <c r="CH4" s="66">
        <f t="shared" si="35"/>
        <v>0</v>
      </c>
      <c r="CI4" s="64">
        <v>0</v>
      </c>
      <c r="CJ4" s="65">
        <f t="shared" si="36"/>
        <v>0</v>
      </c>
      <c r="CK4" s="66">
        <f t="shared" si="37"/>
        <v>0</v>
      </c>
      <c r="CL4" s="64">
        <v>0</v>
      </c>
      <c r="CM4" s="65">
        <f t="shared" si="38"/>
        <v>0</v>
      </c>
      <c r="CN4" s="66">
        <f t="shared" si="39"/>
        <v>0</v>
      </c>
      <c r="CO4" s="64">
        <v>0</v>
      </c>
      <c r="CP4" s="65">
        <f t="shared" si="40"/>
        <v>0</v>
      </c>
      <c r="CQ4" s="66">
        <f t="shared" si="41"/>
        <v>0</v>
      </c>
      <c r="CR4" s="70">
        <v>261</v>
      </c>
    </row>
    <row r="5" spans="1:96" s="6" customFormat="1" ht="45">
      <c r="A5" s="34">
        <v>3</v>
      </c>
      <c r="B5" s="35" t="s">
        <v>13</v>
      </c>
      <c r="C5" s="7" t="s">
        <v>45</v>
      </c>
      <c r="D5" s="7" t="s">
        <v>73</v>
      </c>
      <c r="E5" s="17" t="s">
        <v>75</v>
      </c>
      <c r="F5" s="7" t="s">
        <v>74</v>
      </c>
      <c r="G5" s="17" t="s">
        <v>76</v>
      </c>
      <c r="H5" s="17" t="s">
        <v>77</v>
      </c>
      <c r="I5" s="7" t="s">
        <v>71</v>
      </c>
      <c r="J5" s="25" t="s">
        <v>82</v>
      </c>
      <c r="K5" s="19">
        <v>10029</v>
      </c>
      <c r="L5" s="29">
        <v>474.49</v>
      </c>
      <c r="M5" s="29">
        <v>474.49</v>
      </c>
      <c r="N5" s="12">
        <v>4758660.21</v>
      </c>
      <c r="O5" s="18" t="s">
        <v>79</v>
      </c>
      <c r="P5" s="7" t="s">
        <v>85</v>
      </c>
      <c r="Q5" s="16" t="s">
        <v>83</v>
      </c>
      <c r="R5" s="28">
        <v>474.49</v>
      </c>
      <c r="S5" s="7" t="s">
        <v>72</v>
      </c>
      <c r="T5" s="7" t="s">
        <v>78</v>
      </c>
      <c r="U5" s="8" t="s">
        <v>80</v>
      </c>
      <c r="V5" s="16">
        <v>1</v>
      </c>
      <c r="W5" s="9" t="s">
        <v>12</v>
      </c>
      <c r="X5" s="27">
        <v>2796.79</v>
      </c>
      <c r="Y5" s="13">
        <v>10</v>
      </c>
      <c r="Z5" s="11" t="s">
        <v>37</v>
      </c>
      <c r="AA5" s="11" t="s">
        <v>84</v>
      </c>
      <c r="AB5" s="11" t="s">
        <v>35</v>
      </c>
      <c r="AC5" s="8" t="s">
        <v>81</v>
      </c>
      <c r="AD5" s="9" t="s">
        <v>11</v>
      </c>
      <c r="AE5" s="14">
        <v>50292</v>
      </c>
      <c r="AF5" s="63">
        <v>474.49</v>
      </c>
      <c r="AG5" s="64">
        <v>90</v>
      </c>
      <c r="AH5" s="65">
        <f t="shared" si="0"/>
        <v>270</v>
      </c>
      <c r="AI5" s="66">
        <f t="shared" si="1"/>
        <v>128112.3</v>
      </c>
      <c r="AJ5" s="64">
        <v>64</v>
      </c>
      <c r="AK5" s="65">
        <f t="shared" si="2"/>
        <v>192</v>
      </c>
      <c r="AL5" s="66">
        <f t="shared" si="3"/>
        <v>91102.080000000002</v>
      </c>
      <c r="AM5" s="64">
        <v>380</v>
      </c>
      <c r="AN5" s="65">
        <f t="shared" si="4"/>
        <v>1140</v>
      </c>
      <c r="AO5" s="66">
        <f t="shared" si="5"/>
        <v>540918.6</v>
      </c>
      <c r="AP5" s="64">
        <v>32</v>
      </c>
      <c r="AQ5" s="67">
        <f t="shared" si="6"/>
        <v>96</v>
      </c>
      <c r="AR5" s="66">
        <f t="shared" si="7"/>
        <v>45551.040000000001</v>
      </c>
      <c r="AS5" s="64">
        <v>32</v>
      </c>
      <c r="AT5" s="65">
        <f t="shared" si="8"/>
        <v>96</v>
      </c>
      <c r="AU5" s="66">
        <f t="shared" si="9"/>
        <v>45551.040000000001</v>
      </c>
      <c r="AV5" s="64">
        <v>0</v>
      </c>
      <c r="AW5" s="67">
        <f t="shared" si="10"/>
        <v>0</v>
      </c>
      <c r="AX5" s="66">
        <f t="shared" si="11"/>
        <v>0</v>
      </c>
      <c r="AY5" s="64">
        <v>64</v>
      </c>
      <c r="AZ5" s="67">
        <f t="shared" si="12"/>
        <v>192</v>
      </c>
      <c r="BA5" s="68">
        <f t="shared" si="13"/>
        <v>91102.080000000002</v>
      </c>
      <c r="BB5" s="64">
        <v>64</v>
      </c>
      <c r="BC5" s="67">
        <f t="shared" si="14"/>
        <v>192</v>
      </c>
      <c r="BD5" s="66">
        <f t="shared" si="15"/>
        <v>91102.080000000002</v>
      </c>
      <c r="BE5" s="64">
        <v>64</v>
      </c>
      <c r="BF5" s="67">
        <f t="shared" si="16"/>
        <v>192</v>
      </c>
      <c r="BG5" s="66">
        <f t="shared" si="17"/>
        <v>91102.080000000002</v>
      </c>
      <c r="BH5" s="64">
        <v>350</v>
      </c>
      <c r="BI5" s="67">
        <f t="shared" si="18"/>
        <v>1050</v>
      </c>
      <c r="BJ5" s="66">
        <f t="shared" si="19"/>
        <v>498214.5</v>
      </c>
      <c r="BK5" s="64">
        <v>408</v>
      </c>
      <c r="BL5" s="67">
        <f t="shared" si="20"/>
        <v>1224</v>
      </c>
      <c r="BM5" s="66">
        <f t="shared" si="21"/>
        <v>580775.76</v>
      </c>
      <c r="BN5" s="69">
        <v>128</v>
      </c>
      <c r="BO5" s="67">
        <f t="shared" si="22"/>
        <v>384</v>
      </c>
      <c r="BP5" s="66">
        <f t="shared" si="23"/>
        <v>182204.16</v>
      </c>
      <c r="BQ5" s="64">
        <v>150</v>
      </c>
      <c r="BR5" s="67">
        <f t="shared" si="24"/>
        <v>450</v>
      </c>
      <c r="BS5" s="66">
        <f t="shared" si="25"/>
        <v>213520.5</v>
      </c>
      <c r="BT5" s="64">
        <v>128</v>
      </c>
      <c r="BU5" s="67">
        <f t="shared" si="26"/>
        <v>384</v>
      </c>
      <c r="BV5" s="66">
        <f t="shared" si="27"/>
        <v>182204.16</v>
      </c>
      <c r="BW5" s="64">
        <v>256</v>
      </c>
      <c r="BX5" s="67">
        <f t="shared" si="28"/>
        <v>768</v>
      </c>
      <c r="BY5" s="66">
        <f t="shared" si="29"/>
        <v>364408.32000000001</v>
      </c>
      <c r="BZ5" s="64">
        <v>128</v>
      </c>
      <c r="CA5" s="67">
        <f t="shared" si="30"/>
        <v>384</v>
      </c>
      <c r="CB5" s="66">
        <f t="shared" si="31"/>
        <v>182204.16</v>
      </c>
      <c r="CC5" s="64">
        <v>320</v>
      </c>
      <c r="CD5" s="67">
        <f t="shared" si="32"/>
        <v>960</v>
      </c>
      <c r="CE5" s="66">
        <f t="shared" si="33"/>
        <v>455510.4</v>
      </c>
      <c r="CF5" s="64" t="s">
        <v>204</v>
      </c>
      <c r="CG5" s="67">
        <f t="shared" si="34"/>
        <v>384</v>
      </c>
      <c r="CH5" s="66">
        <f t="shared" si="35"/>
        <v>182204.16</v>
      </c>
      <c r="CI5" s="64">
        <v>0</v>
      </c>
      <c r="CJ5" s="65">
        <f t="shared" si="36"/>
        <v>0</v>
      </c>
      <c r="CK5" s="66">
        <f t="shared" si="37"/>
        <v>0</v>
      </c>
      <c r="CL5" s="64">
        <v>0</v>
      </c>
      <c r="CM5" s="65">
        <f t="shared" si="38"/>
        <v>0</v>
      </c>
      <c r="CN5" s="66">
        <f t="shared" si="39"/>
        <v>0</v>
      </c>
      <c r="CO5" s="64">
        <v>0</v>
      </c>
      <c r="CP5" s="65">
        <f t="shared" si="40"/>
        <v>0</v>
      </c>
      <c r="CQ5" s="66">
        <f t="shared" si="41"/>
        <v>0</v>
      </c>
      <c r="CR5" s="70">
        <v>1671</v>
      </c>
    </row>
    <row r="6" spans="1:96" s="6" customFormat="1" ht="24" customHeight="1">
      <c r="A6" s="34">
        <v>4</v>
      </c>
      <c r="B6" s="35" t="s">
        <v>13</v>
      </c>
      <c r="C6" s="7" t="s">
        <v>46</v>
      </c>
      <c r="D6" s="7" t="s">
        <v>87</v>
      </c>
      <c r="E6" s="17" t="s">
        <v>86</v>
      </c>
      <c r="F6" s="7" t="s">
        <v>88</v>
      </c>
      <c r="G6" s="7" t="s">
        <v>89</v>
      </c>
      <c r="H6" s="17" t="s">
        <v>90</v>
      </c>
      <c r="I6" s="7" t="s">
        <v>91</v>
      </c>
      <c r="J6" s="16" t="s">
        <v>97</v>
      </c>
      <c r="K6" s="46"/>
      <c r="L6" s="47"/>
      <c r="M6" s="47"/>
      <c r="N6" s="45"/>
      <c r="O6" s="12" t="s">
        <v>41</v>
      </c>
      <c r="P6" s="18" t="s">
        <v>97</v>
      </c>
      <c r="Q6" s="7" t="s">
        <v>95</v>
      </c>
      <c r="R6" s="49"/>
      <c r="S6" s="10" t="s">
        <v>93</v>
      </c>
      <c r="T6" s="7" t="s">
        <v>96</v>
      </c>
      <c r="U6" s="7" t="s">
        <v>92</v>
      </c>
      <c r="V6" s="8">
        <v>1</v>
      </c>
      <c r="W6" s="16" t="s">
        <v>13</v>
      </c>
      <c r="X6" s="12"/>
      <c r="Y6" s="13">
        <v>10</v>
      </c>
      <c r="Z6" s="51"/>
      <c r="AA6" s="52"/>
      <c r="AB6" s="52"/>
      <c r="AC6" s="11" t="s">
        <v>94</v>
      </c>
      <c r="AD6" s="8" t="s">
        <v>11</v>
      </c>
      <c r="AE6" s="9" t="s">
        <v>35</v>
      </c>
      <c r="AF6" s="71"/>
      <c r="AG6" s="64">
        <v>0</v>
      </c>
      <c r="AH6" s="65">
        <f t="shared" si="0"/>
        <v>0</v>
      </c>
      <c r="AI6" s="66">
        <f t="shared" si="1"/>
        <v>0</v>
      </c>
      <c r="AJ6" s="64">
        <v>43</v>
      </c>
      <c r="AK6" s="65">
        <f t="shared" si="2"/>
        <v>129</v>
      </c>
      <c r="AL6" s="66">
        <f t="shared" si="3"/>
        <v>0</v>
      </c>
      <c r="AM6" s="64">
        <v>220</v>
      </c>
      <c r="AN6" s="65">
        <f t="shared" si="4"/>
        <v>660</v>
      </c>
      <c r="AO6" s="66">
        <f t="shared" si="5"/>
        <v>0</v>
      </c>
      <c r="AP6" s="64">
        <v>43</v>
      </c>
      <c r="AQ6" s="67">
        <f t="shared" si="6"/>
        <v>129</v>
      </c>
      <c r="AR6" s="66">
        <f t="shared" si="7"/>
        <v>0</v>
      </c>
      <c r="AS6" s="64">
        <v>43</v>
      </c>
      <c r="AT6" s="65">
        <f t="shared" si="8"/>
        <v>129</v>
      </c>
      <c r="AU6" s="66">
        <f t="shared" si="9"/>
        <v>0</v>
      </c>
      <c r="AV6" s="64">
        <v>150</v>
      </c>
      <c r="AW6" s="67">
        <f t="shared" si="10"/>
        <v>450</v>
      </c>
      <c r="AX6" s="66">
        <f t="shared" si="11"/>
        <v>0</v>
      </c>
      <c r="AY6" s="64">
        <v>88</v>
      </c>
      <c r="AZ6" s="67">
        <f t="shared" si="12"/>
        <v>264</v>
      </c>
      <c r="BA6" s="68">
        <f t="shared" si="13"/>
        <v>0</v>
      </c>
      <c r="BB6" s="64">
        <v>208</v>
      </c>
      <c r="BC6" s="67">
        <f t="shared" si="14"/>
        <v>624</v>
      </c>
      <c r="BD6" s="66">
        <f t="shared" si="15"/>
        <v>0</v>
      </c>
      <c r="BE6" s="64">
        <v>43</v>
      </c>
      <c r="BF6" s="67">
        <f t="shared" si="16"/>
        <v>129</v>
      </c>
      <c r="BG6" s="66">
        <f t="shared" si="17"/>
        <v>0</v>
      </c>
      <c r="BH6" s="64">
        <v>0</v>
      </c>
      <c r="BI6" s="67">
        <f t="shared" si="18"/>
        <v>0</v>
      </c>
      <c r="BJ6" s="66">
        <f t="shared" si="19"/>
        <v>0</v>
      </c>
      <c r="BK6" s="64">
        <v>0</v>
      </c>
      <c r="BL6" s="67">
        <f t="shared" si="20"/>
        <v>0</v>
      </c>
      <c r="BM6" s="66">
        <f t="shared" si="21"/>
        <v>0</v>
      </c>
      <c r="BN6" s="69">
        <v>27</v>
      </c>
      <c r="BO6" s="67">
        <f t="shared" si="22"/>
        <v>81</v>
      </c>
      <c r="BP6" s="66">
        <f t="shared" si="23"/>
        <v>0</v>
      </c>
      <c r="BQ6" s="64">
        <v>0</v>
      </c>
      <c r="BR6" s="67">
        <f t="shared" si="24"/>
        <v>0</v>
      </c>
      <c r="BS6" s="66">
        <f t="shared" si="25"/>
        <v>0</v>
      </c>
      <c r="BT6" s="64">
        <v>0</v>
      </c>
      <c r="BU6" s="67">
        <f t="shared" si="26"/>
        <v>0</v>
      </c>
      <c r="BV6" s="66">
        <f t="shared" si="27"/>
        <v>0</v>
      </c>
      <c r="BW6" s="64">
        <v>0</v>
      </c>
      <c r="BX6" s="67">
        <f t="shared" si="28"/>
        <v>0</v>
      </c>
      <c r="BY6" s="66">
        <f t="shared" si="29"/>
        <v>0</v>
      </c>
      <c r="BZ6" s="64">
        <v>0</v>
      </c>
      <c r="CA6" s="67">
        <f t="shared" si="30"/>
        <v>0</v>
      </c>
      <c r="CB6" s="66">
        <f t="shared" si="31"/>
        <v>0</v>
      </c>
      <c r="CC6" s="64">
        <v>40</v>
      </c>
      <c r="CD6" s="67">
        <f t="shared" si="32"/>
        <v>120</v>
      </c>
      <c r="CE6" s="66">
        <f t="shared" si="33"/>
        <v>0</v>
      </c>
      <c r="CF6" s="64" t="s">
        <v>205</v>
      </c>
      <c r="CG6" s="67">
        <f t="shared" si="34"/>
        <v>0</v>
      </c>
      <c r="CH6" s="66">
        <f t="shared" si="35"/>
        <v>0</v>
      </c>
      <c r="CI6" s="64">
        <v>0</v>
      </c>
      <c r="CJ6" s="65">
        <f t="shared" si="36"/>
        <v>0</v>
      </c>
      <c r="CK6" s="66">
        <f t="shared" si="37"/>
        <v>0</v>
      </c>
      <c r="CL6" s="64">
        <v>0</v>
      </c>
      <c r="CM6" s="65">
        <f t="shared" si="38"/>
        <v>0</v>
      </c>
      <c r="CN6" s="66">
        <f t="shared" si="39"/>
        <v>0</v>
      </c>
      <c r="CO6" s="64">
        <v>0</v>
      </c>
      <c r="CP6" s="65">
        <f t="shared" si="40"/>
        <v>0</v>
      </c>
      <c r="CQ6" s="66">
        <f t="shared" si="41"/>
        <v>0</v>
      </c>
      <c r="CR6" s="70">
        <v>543</v>
      </c>
    </row>
    <row r="7" spans="1:96" s="6" customFormat="1" ht="33.75" customHeight="1">
      <c r="A7" s="34">
        <v>7</v>
      </c>
      <c r="B7" s="35" t="s">
        <v>13</v>
      </c>
      <c r="C7" s="7" t="s">
        <v>47</v>
      </c>
      <c r="D7" s="7" t="s">
        <v>98</v>
      </c>
      <c r="E7" s="7" t="s">
        <v>99</v>
      </c>
      <c r="F7" s="7" t="s">
        <v>101</v>
      </c>
      <c r="G7" s="7" t="s">
        <v>100</v>
      </c>
      <c r="H7" s="7" t="s">
        <v>102</v>
      </c>
      <c r="I7" s="7" t="s">
        <v>103</v>
      </c>
      <c r="J7" s="7" t="s">
        <v>108</v>
      </c>
      <c r="K7" s="19">
        <v>225432</v>
      </c>
      <c r="L7" s="29">
        <v>128.88890000000001</v>
      </c>
      <c r="M7" s="30">
        <v>128.88889</v>
      </c>
      <c r="N7" s="12">
        <v>29055680.25048</v>
      </c>
      <c r="O7" s="18" t="s">
        <v>40</v>
      </c>
      <c r="P7" s="16" t="s">
        <v>108</v>
      </c>
      <c r="Q7" s="16" t="s">
        <v>42</v>
      </c>
      <c r="R7" s="28">
        <v>257.77771999999999</v>
      </c>
      <c r="S7" s="20" t="s">
        <v>107</v>
      </c>
      <c r="T7" s="16" t="s">
        <v>105</v>
      </c>
      <c r="U7" s="11" t="s">
        <v>104</v>
      </c>
      <c r="V7" s="16">
        <v>90</v>
      </c>
      <c r="W7" s="9" t="s">
        <v>12</v>
      </c>
      <c r="X7" s="12">
        <v>38289.564279999999</v>
      </c>
      <c r="Y7" s="13">
        <v>10</v>
      </c>
      <c r="Z7" s="7" t="s">
        <v>63</v>
      </c>
      <c r="AA7" s="11" t="s">
        <v>106</v>
      </c>
      <c r="AB7" s="11" t="s">
        <v>35</v>
      </c>
      <c r="AC7" s="8" t="s">
        <v>35</v>
      </c>
      <c r="AD7" s="9" t="s">
        <v>11</v>
      </c>
      <c r="AE7" s="14">
        <v>48693</v>
      </c>
      <c r="AF7" s="63">
        <v>128.88889</v>
      </c>
      <c r="AG7" s="64">
        <v>4680</v>
      </c>
      <c r="AH7" s="65">
        <f t="shared" si="0"/>
        <v>14040</v>
      </c>
      <c r="AI7" s="66">
        <f t="shared" si="1"/>
        <v>1809600.0156</v>
      </c>
      <c r="AJ7" s="64">
        <v>2160</v>
      </c>
      <c r="AK7" s="65">
        <f t="shared" si="2"/>
        <v>6480</v>
      </c>
      <c r="AL7" s="66">
        <f t="shared" si="3"/>
        <v>835200.00719999999</v>
      </c>
      <c r="AM7" s="64">
        <v>8640</v>
      </c>
      <c r="AN7" s="65">
        <f t="shared" si="4"/>
        <v>25920</v>
      </c>
      <c r="AO7" s="66">
        <f t="shared" si="5"/>
        <v>3340800.0288</v>
      </c>
      <c r="AP7" s="64">
        <v>0</v>
      </c>
      <c r="AQ7" s="67">
        <f t="shared" si="6"/>
        <v>0</v>
      </c>
      <c r="AR7" s="66">
        <f t="shared" si="7"/>
        <v>0</v>
      </c>
      <c r="AS7" s="64">
        <v>5040</v>
      </c>
      <c r="AT7" s="65">
        <f t="shared" si="8"/>
        <v>15120</v>
      </c>
      <c r="AU7" s="66">
        <f t="shared" si="9"/>
        <v>1948800.0168000001</v>
      </c>
      <c r="AV7" s="64">
        <v>25000</v>
      </c>
      <c r="AW7" s="67">
        <f t="shared" si="10"/>
        <v>75000</v>
      </c>
      <c r="AX7" s="66">
        <f t="shared" si="11"/>
        <v>9666666.75</v>
      </c>
      <c r="AY7" s="64">
        <v>4500</v>
      </c>
      <c r="AZ7" s="67">
        <f t="shared" si="12"/>
        <v>13500</v>
      </c>
      <c r="BA7" s="68">
        <f t="shared" si="13"/>
        <v>1740000.0150000001</v>
      </c>
      <c r="BB7" s="64">
        <v>3240</v>
      </c>
      <c r="BC7" s="67">
        <f t="shared" si="14"/>
        <v>9720</v>
      </c>
      <c r="BD7" s="66">
        <f t="shared" si="15"/>
        <v>1252800.0108</v>
      </c>
      <c r="BE7" s="64">
        <v>0</v>
      </c>
      <c r="BF7" s="67">
        <f t="shared" si="16"/>
        <v>0</v>
      </c>
      <c r="BG7" s="66">
        <f t="shared" si="17"/>
        <v>0</v>
      </c>
      <c r="BH7" s="64">
        <v>0</v>
      </c>
      <c r="BI7" s="67">
        <f t="shared" si="18"/>
        <v>0</v>
      </c>
      <c r="BJ7" s="66">
        <f t="shared" si="19"/>
        <v>0</v>
      </c>
      <c r="BK7" s="64">
        <v>0</v>
      </c>
      <c r="BL7" s="67">
        <f t="shared" si="20"/>
        <v>0</v>
      </c>
      <c r="BM7" s="66">
        <f t="shared" si="21"/>
        <v>0</v>
      </c>
      <c r="BN7" s="69">
        <v>360</v>
      </c>
      <c r="BO7" s="67">
        <f t="shared" si="22"/>
        <v>1080</v>
      </c>
      <c r="BP7" s="66">
        <f t="shared" si="23"/>
        <v>139200.0012</v>
      </c>
      <c r="BQ7" s="64">
        <v>0</v>
      </c>
      <c r="BR7" s="67">
        <f t="shared" si="24"/>
        <v>0</v>
      </c>
      <c r="BS7" s="66">
        <f t="shared" si="25"/>
        <v>0</v>
      </c>
      <c r="BT7" s="64">
        <v>0</v>
      </c>
      <c r="BU7" s="67">
        <f t="shared" si="26"/>
        <v>0</v>
      </c>
      <c r="BV7" s="66">
        <f t="shared" si="27"/>
        <v>0</v>
      </c>
      <c r="BW7" s="64">
        <v>4500</v>
      </c>
      <c r="BX7" s="67">
        <f t="shared" si="28"/>
        <v>13500</v>
      </c>
      <c r="BY7" s="66">
        <f t="shared" si="29"/>
        <v>1740000.0150000001</v>
      </c>
      <c r="BZ7" s="64">
        <v>0</v>
      </c>
      <c r="CA7" s="67">
        <f t="shared" si="30"/>
        <v>0</v>
      </c>
      <c r="CB7" s="66">
        <f t="shared" si="31"/>
        <v>0</v>
      </c>
      <c r="CC7" s="64">
        <v>4500</v>
      </c>
      <c r="CD7" s="67">
        <f t="shared" si="32"/>
        <v>13500</v>
      </c>
      <c r="CE7" s="66">
        <f t="shared" si="33"/>
        <v>1740000.0150000001</v>
      </c>
      <c r="CF7" s="64" t="s">
        <v>205</v>
      </c>
      <c r="CG7" s="67">
        <f t="shared" si="34"/>
        <v>0</v>
      </c>
      <c r="CH7" s="66">
        <f t="shared" si="35"/>
        <v>0</v>
      </c>
      <c r="CI7" s="64">
        <v>0</v>
      </c>
      <c r="CJ7" s="65">
        <f t="shared" si="36"/>
        <v>0</v>
      </c>
      <c r="CK7" s="66">
        <f t="shared" si="37"/>
        <v>0</v>
      </c>
      <c r="CL7" s="64">
        <v>0</v>
      </c>
      <c r="CM7" s="65">
        <f t="shared" si="38"/>
        <v>0</v>
      </c>
      <c r="CN7" s="66">
        <f t="shared" si="39"/>
        <v>0</v>
      </c>
      <c r="CO7" s="64">
        <v>0</v>
      </c>
      <c r="CP7" s="65">
        <f t="shared" si="40"/>
        <v>0</v>
      </c>
      <c r="CQ7" s="66">
        <f t="shared" si="41"/>
        <v>0</v>
      </c>
      <c r="CR7" s="70">
        <v>37572</v>
      </c>
    </row>
    <row r="8" spans="1:96" s="36" customFormat="1" ht="27" customHeight="1">
      <c r="A8" s="34">
        <v>8</v>
      </c>
      <c r="B8" s="35" t="s">
        <v>13</v>
      </c>
      <c r="C8" s="7" t="s">
        <v>48</v>
      </c>
      <c r="D8" s="7" t="s">
        <v>109</v>
      </c>
      <c r="E8" s="17" t="s">
        <v>110</v>
      </c>
      <c r="F8" s="7" t="s">
        <v>111</v>
      </c>
      <c r="G8" s="7" t="s">
        <v>112</v>
      </c>
      <c r="H8" s="17" t="s">
        <v>113</v>
      </c>
      <c r="I8" s="7" t="s">
        <v>114</v>
      </c>
      <c r="J8" s="16" t="s">
        <v>115</v>
      </c>
      <c r="K8" s="46"/>
      <c r="L8" s="47"/>
      <c r="M8" s="47"/>
      <c r="N8" s="45"/>
      <c r="O8" s="18" t="s">
        <v>118</v>
      </c>
      <c r="P8" s="16" t="s">
        <v>38</v>
      </c>
      <c r="Q8" s="16" t="s">
        <v>119</v>
      </c>
      <c r="R8" s="49"/>
      <c r="S8" s="20" t="s">
        <v>121</v>
      </c>
      <c r="T8" s="18" t="s">
        <v>120</v>
      </c>
      <c r="U8" s="11" t="s">
        <v>116</v>
      </c>
      <c r="V8" s="16">
        <v>30</v>
      </c>
      <c r="W8" s="9" t="s">
        <v>12</v>
      </c>
      <c r="X8" s="12"/>
      <c r="Y8" s="13">
        <v>10</v>
      </c>
      <c r="Z8" s="52"/>
      <c r="AA8" s="52"/>
      <c r="AB8" s="52"/>
      <c r="AC8" s="8" t="s">
        <v>117</v>
      </c>
      <c r="AD8" s="9" t="s">
        <v>11</v>
      </c>
      <c r="AE8" s="14">
        <v>47856</v>
      </c>
      <c r="AF8" s="71"/>
      <c r="AG8" s="64">
        <v>0</v>
      </c>
      <c r="AH8" s="65">
        <f t="shared" si="0"/>
        <v>0</v>
      </c>
      <c r="AI8" s="66">
        <f t="shared" si="1"/>
        <v>0</v>
      </c>
      <c r="AJ8" s="64">
        <v>0</v>
      </c>
      <c r="AK8" s="65">
        <f t="shared" si="2"/>
        <v>0</v>
      </c>
      <c r="AL8" s="66">
        <f t="shared" si="3"/>
        <v>0</v>
      </c>
      <c r="AM8" s="64">
        <v>390</v>
      </c>
      <c r="AN8" s="65">
        <f t="shared" si="4"/>
        <v>1170</v>
      </c>
      <c r="AO8" s="66">
        <f t="shared" si="5"/>
        <v>0</v>
      </c>
      <c r="AP8" s="64">
        <v>0</v>
      </c>
      <c r="AQ8" s="67">
        <f t="shared" si="6"/>
        <v>0</v>
      </c>
      <c r="AR8" s="66">
        <f t="shared" si="7"/>
        <v>0</v>
      </c>
      <c r="AS8" s="64">
        <v>0</v>
      </c>
      <c r="AT8" s="65">
        <f t="shared" si="8"/>
        <v>0</v>
      </c>
      <c r="AU8" s="66">
        <f t="shared" si="9"/>
        <v>0</v>
      </c>
      <c r="AV8" s="64">
        <v>600</v>
      </c>
      <c r="AW8" s="67">
        <f t="shared" si="10"/>
        <v>1800</v>
      </c>
      <c r="AX8" s="66">
        <f t="shared" si="11"/>
        <v>0</v>
      </c>
      <c r="AY8" s="64">
        <v>0</v>
      </c>
      <c r="AZ8" s="67">
        <f t="shared" si="12"/>
        <v>0</v>
      </c>
      <c r="BA8" s="68">
        <f t="shared" si="13"/>
        <v>0</v>
      </c>
      <c r="BB8" s="64">
        <v>240</v>
      </c>
      <c r="BC8" s="67">
        <f t="shared" si="14"/>
        <v>720</v>
      </c>
      <c r="BD8" s="66">
        <f t="shared" si="15"/>
        <v>0</v>
      </c>
      <c r="BE8" s="64">
        <v>0</v>
      </c>
      <c r="BF8" s="67">
        <f t="shared" si="16"/>
        <v>0</v>
      </c>
      <c r="BG8" s="66">
        <f t="shared" si="17"/>
        <v>0</v>
      </c>
      <c r="BH8" s="64">
        <v>0</v>
      </c>
      <c r="BI8" s="67">
        <f t="shared" si="18"/>
        <v>0</v>
      </c>
      <c r="BJ8" s="66">
        <f t="shared" si="19"/>
        <v>0</v>
      </c>
      <c r="BK8" s="64">
        <v>180</v>
      </c>
      <c r="BL8" s="67">
        <f t="shared" si="20"/>
        <v>540</v>
      </c>
      <c r="BM8" s="66">
        <f t="shared" si="21"/>
        <v>0</v>
      </c>
      <c r="BN8" s="69">
        <v>180</v>
      </c>
      <c r="BO8" s="67">
        <f t="shared" si="22"/>
        <v>540</v>
      </c>
      <c r="BP8" s="66">
        <f t="shared" si="23"/>
        <v>0</v>
      </c>
      <c r="BQ8" s="64">
        <v>0</v>
      </c>
      <c r="BR8" s="67">
        <f t="shared" si="24"/>
        <v>0</v>
      </c>
      <c r="BS8" s="66">
        <f t="shared" si="25"/>
        <v>0</v>
      </c>
      <c r="BT8" s="64">
        <v>180</v>
      </c>
      <c r="BU8" s="67">
        <f t="shared" si="26"/>
        <v>540</v>
      </c>
      <c r="BV8" s="66">
        <f t="shared" si="27"/>
        <v>0</v>
      </c>
      <c r="BW8" s="64">
        <v>0</v>
      </c>
      <c r="BX8" s="67">
        <f t="shared" si="28"/>
        <v>0</v>
      </c>
      <c r="BY8" s="66">
        <f t="shared" si="29"/>
        <v>0</v>
      </c>
      <c r="BZ8" s="64">
        <v>0</v>
      </c>
      <c r="CA8" s="67">
        <f t="shared" si="30"/>
        <v>0</v>
      </c>
      <c r="CB8" s="66">
        <f t="shared" si="31"/>
        <v>0</v>
      </c>
      <c r="CC8" s="64">
        <v>120</v>
      </c>
      <c r="CD8" s="67">
        <f t="shared" si="32"/>
        <v>360</v>
      </c>
      <c r="CE8" s="66">
        <f t="shared" si="33"/>
        <v>0</v>
      </c>
      <c r="CF8" s="64" t="s">
        <v>205</v>
      </c>
      <c r="CG8" s="67">
        <f t="shared" si="34"/>
        <v>0</v>
      </c>
      <c r="CH8" s="66">
        <f t="shared" si="35"/>
        <v>0</v>
      </c>
      <c r="CI8" s="64">
        <v>0</v>
      </c>
      <c r="CJ8" s="65">
        <f t="shared" si="36"/>
        <v>0</v>
      </c>
      <c r="CK8" s="66">
        <f t="shared" si="37"/>
        <v>0</v>
      </c>
      <c r="CL8" s="64">
        <v>0</v>
      </c>
      <c r="CM8" s="65">
        <f t="shared" si="38"/>
        <v>0</v>
      </c>
      <c r="CN8" s="66">
        <f t="shared" si="39"/>
        <v>0</v>
      </c>
      <c r="CO8" s="64">
        <v>210</v>
      </c>
      <c r="CP8" s="65">
        <f t="shared" si="40"/>
        <v>630</v>
      </c>
      <c r="CQ8" s="66">
        <f t="shared" si="41"/>
        <v>0</v>
      </c>
      <c r="CR8" s="70">
        <v>16380</v>
      </c>
    </row>
    <row r="9" spans="1:96" s="6" customFormat="1" ht="28.5" customHeight="1">
      <c r="A9" s="34">
        <v>9</v>
      </c>
      <c r="B9" s="35" t="s">
        <v>13</v>
      </c>
      <c r="C9" s="7" t="s">
        <v>49</v>
      </c>
      <c r="D9" s="7" t="s">
        <v>109</v>
      </c>
      <c r="E9" s="17" t="s">
        <v>110</v>
      </c>
      <c r="F9" s="7" t="s">
        <v>111</v>
      </c>
      <c r="G9" s="7" t="s">
        <v>112</v>
      </c>
      <c r="H9" s="17" t="s">
        <v>113</v>
      </c>
      <c r="I9" s="7" t="s">
        <v>114</v>
      </c>
      <c r="J9" s="16" t="s">
        <v>115</v>
      </c>
      <c r="K9" s="46"/>
      <c r="L9" s="47"/>
      <c r="M9" s="47"/>
      <c r="N9" s="45"/>
      <c r="O9" s="18" t="s">
        <v>123</v>
      </c>
      <c r="P9" s="16" t="s">
        <v>38</v>
      </c>
      <c r="Q9" s="16" t="s">
        <v>119</v>
      </c>
      <c r="R9" s="49"/>
      <c r="S9" s="20" t="s">
        <v>121</v>
      </c>
      <c r="T9" s="18" t="s">
        <v>120</v>
      </c>
      <c r="U9" s="11" t="s">
        <v>122</v>
      </c>
      <c r="V9" s="16">
        <v>30</v>
      </c>
      <c r="W9" s="9" t="s">
        <v>12</v>
      </c>
      <c r="X9" s="12"/>
      <c r="Y9" s="13">
        <v>10</v>
      </c>
      <c r="Z9" s="52"/>
      <c r="AA9" s="52"/>
      <c r="AB9" s="52"/>
      <c r="AC9" s="8" t="s">
        <v>124</v>
      </c>
      <c r="AD9" s="9" t="s">
        <v>11</v>
      </c>
      <c r="AE9" s="14">
        <v>47856</v>
      </c>
      <c r="AF9" s="71"/>
      <c r="AG9" s="64">
        <v>0</v>
      </c>
      <c r="AH9" s="65">
        <f t="shared" si="0"/>
        <v>0</v>
      </c>
      <c r="AI9" s="66">
        <f t="shared" si="1"/>
        <v>0</v>
      </c>
      <c r="AJ9" s="64">
        <v>0</v>
      </c>
      <c r="AK9" s="65">
        <f t="shared" si="2"/>
        <v>0</v>
      </c>
      <c r="AL9" s="66">
        <f t="shared" si="3"/>
        <v>0</v>
      </c>
      <c r="AM9" s="64">
        <v>390</v>
      </c>
      <c r="AN9" s="65">
        <f t="shared" si="4"/>
        <v>1170</v>
      </c>
      <c r="AO9" s="66">
        <f t="shared" si="5"/>
        <v>0</v>
      </c>
      <c r="AP9" s="64">
        <v>0</v>
      </c>
      <c r="AQ9" s="67">
        <f t="shared" si="6"/>
        <v>0</v>
      </c>
      <c r="AR9" s="66">
        <f t="shared" si="7"/>
        <v>0</v>
      </c>
      <c r="AS9" s="64">
        <v>0</v>
      </c>
      <c r="AT9" s="65">
        <f t="shared" si="8"/>
        <v>0</v>
      </c>
      <c r="AU9" s="66">
        <f t="shared" si="9"/>
        <v>0</v>
      </c>
      <c r="AV9" s="64">
        <v>1200</v>
      </c>
      <c r="AW9" s="67">
        <f t="shared" si="10"/>
        <v>3600</v>
      </c>
      <c r="AX9" s="66">
        <f t="shared" si="11"/>
        <v>0</v>
      </c>
      <c r="AY9" s="64">
        <v>0</v>
      </c>
      <c r="AZ9" s="67">
        <f t="shared" si="12"/>
        <v>0</v>
      </c>
      <c r="BA9" s="68">
        <f t="shared" si="13"/>
        <v>0</v>
      </c>
      <c r="BB9" s="64">
        <v>270</v>
      </c>
      <c r="BC9" s="67">
        <f t="shared" si="14"/>
        <v>810</v>
      </c>
      <c r="BD9" s="66">
        <f t="shared" si="15"/>
        <v>0</v>
      </c>
      <c r="BE9" s="64">
        <v>0</v>
      </c>
      <c r="BF9" s="67">
        <f t="shared" si="16"/>
        <v>0</v>
      </c>
      <c r="BG9" s="66">
        <f t="shared" si="17"/>
        <v>0</v>
      </c>
      <c r="BH9" s="64">
        <v>0</v>
      </c>
      <c r="BI9" s="67">
        <f t="shared" si="18"/>
        <v>0</v>
      </c>
      <c r="BJ9" s="66">
        <f t="shared" si="19"/>
        <v>0</v>
      </c>
      <c r="BK9" s="64">
        <v>1080</v>
      </c>
      <c r="BL9" s="67">
        <f t="shared" si="20"/>
        <v>3240</v>
      </c>
      <c r="BM9" s="66">
        <f t="shared" si="21"/>
        <v>0</v>
      </c>
      <c r="BN9" s="69">
        <v>180</v>
      </c>
      <c r="BO9" s="67">
        <f t="shared" si="22"/>
        <v>540</v>
      </c>
      <c r="BP9" s="66">
        <f t="shared" si="23"/>
        <v>0</v>
      </c>
      <c r="BQ9" s="64">
        <v>0</v>
      </c>
      <c r="BR9" s="67">
        <f t="shared" si="24"/>
        <v>0</v>
      </c>
      <c r="BS9" s="66">
        <f t="shared" si="25"/>
        <v>0</v>
      </c>
      <c r="BT9" s="64">
        <v>250</v>
      </c>
      <c r="BU9" s="67">
        <f t="shared" si="26"/>
        <v>750</v>
      </c>
      <c r="BV9" s="66">
        <f t="shared" si="27"/>
        <v>0</v>
      </c>
      <c r="BW9" s="64">
        <v>720</v>
      </c>
      <c r="BX9" s="67">
        <f t="shared" si="28"/>
        <v>2160</v>
      </c>
      <c r="BY9" s="66">
        <f t="shared" si="29"/>
        <v>0</v>
      </c>
      <c r="BZ9" s="64">
        <v>60</v>
      </c>
      <c r="CA9" s="67">
        <f t="shared" si="30"/>
        <v>180</v>
      </c>
      <c r="CB9" s="66">
        <f t="shared" si="31"/>
        <v>0</v>
      </c>
      <c r="CC9" s="64">
        <v>480</v>
      </c>
      <c r="CD9" s="67">
        <f t="shared" si="32"/>
        <v>1440</v>
      </c>
      <c r="CE9" s="66">
        <f t="shared" si="33"/>
        <v>0</v>
      </c>
      <c r="CF9" s="64" t="s">
        <v>205</v>
      </c>
      <c r="CG9" s="67">
        <f t="shared" si="34"/>
        <v>0</v>
      </c>
      <c r="CH9" s="66">
        <f t="shared" si="35"/>
        <v>0</v>
      </c>
      <c r="CI9" s="64">
        <v>0</v>
      </c>
      <c r="CJ9" s="65">
        <f t="shared" si="36"/>
        <v>0</v>
      </c>
      <c r="CK9" s="66">
        <f t="shared" si="37"/>
        <v>0</v>
      </c>
      <c r="CL9" s="64">
        <v>0</v>
      </c>
      <c r="CM9" s="65">
        <f t="shared" si="38"/>
        <v>0</v>
      </c>
      <c r="CN9" s="66">
        <f t="shared" si="39"/>
        <v>0</v>
      </c>
      <c r="CO9" s="64">
        <v>210</v>
      </c>
      <c r="CP9" s="65">
        <f t="shared" si="40"/>
        <v>630</v>
      </c>
      <c r="CQ9" s="66">
        <f t="shared" si="41"/>
        <v>0</v>
      </c>
      <c r="CR9" s="70">
        <v>57084</v>
      </c>
    </row>
    <row r="10" spans="1:96" s="6" customFormat="1" ht="27" customHeight="1">
      <c r="A10" s="34">
        <v>10</v>
      </c>
      <c r="B10" s="35" t="s">
        <v>13</v>
      </c>
      <c r="C10" s="7" t="s">
        <v>50</v>
      </c>
      <c r="D10" s="7" t="s">
        <v>109</v>
      </c>
      <c r="E10" s="17" t="s">
        <v>110</v>
      </c>
      <c r="F10" s="7" t="s">
        <v>111</v>
      </c>
      <c r="G10" s="7" t="s">
        <v>112</v>
      </c>
      <c r="H10" s="17" t="s">
        <v>113</v>
      </c>
      <c r="I10" s="7" t="s">
        <v>114</v>
      </c>
      <c r="J10" s="16" t="s">
        <v>115</v>
      </c>
      <c r="K10" s="46"/>
      <c r="L10" s="47"/>
      <c r="M10" s="47"/>
      <c r="N10" s="45"/>
      <c r="O10" s="18" t="s">
        <v>125</v>
      </c>
      <c r="P10" s="16" t="s">
        <v>38</v>
      </c>
      <c r="Q10" s="16" t="s">
        <v>119</v>
      </c>
      <c r="R10" s="50"/>
      <c r="S10" s="20" t="s">
        <v>121</v>
      </c>
      <c r="T10" s="18" t="s">
        <v>120</v>
      </c>
      <c r="U10" s="11" t="s">
        <v>126</v>
      </c>
      <c r="V10" s="16">
        <v>30</v>
      </c>
      <c r="W10" s="9" t="s">
        <v>12</v>
      </c>
      <c r="X10" s="12"/>
      <c r="Y10" s="13">
        <v>10</v>
      </c>
      <c r="Z10" s="52"/>
      <c r="AA10" s="52"/>
      <c r="AB10" s="52"/>
      <c r="AC10" s="8" t="s">
        <v>127</v>
      </c>
      <c r="AD10" s="9" t="s">
        <v>11</v>
      </c>
      <c r="AE10" s="14">
        <v>47856</v>
      </c>
      <c r="AF10" s="71"/>
      <c r="AG10" s="64">
        <v>0</v>
      </c>
      <c r="AH10" s="65">
        <f t="shared" si="0"/>
        <v>0</v>
      </c>
      <c r="AI10" s="66">
        <f t="shared" si="1"/>
        <v>0</v>
      </c>
      <c r="AJ10" s="64">
        <v>0</v>
      </c>
      <c r="AK10" s="65">
        <f t="shared" si="2"/>
        <v>0</v>
      </c>
      <c r="AL10" s="66">
        <f t="shared" si="3"/>
        <v>0</v>
      </c>
      <c r="AM10" s="64">
        <v>390</v>
      </c>
      <c r="AN10" s="65">
        <f t="shared" si="4"/>
        <v>1170</v>
      </c>
      <c r="AO10" s="66">
        <f t="shared" si="5"/>
        <v>0</v>
      </c>
      <c r="AP10" s="64">
        <v>0</v>
      </c>
      <c r="AQ10" s="67">
        <f t="shared" si="6"/>
        <v>0</v>
      </c>
      <c r="AR10" s="66">
        <f t="shared" si="7"/>
        <v>0</v>
      </c>
      <c r="AS10" s="64">
        <v>0</v>
      </c>
      <c r="AT10" s="65">
        <f t="shared" si="8"/>
        <v>0</v>
      </c>
      <c r="AU10" s="66">
        <f t="shared" si="9"/>
        <v>0</v>
      </c>
      <c r="AV10" s="64">
        <v>900</v>
      </c>
      <c r="AW10" s="67">
        <f t="shared" si="10"/>
        <v>2700</v>
      </c>
      <c r="AX10" s="66">
        <f t="shared" si="11"/>
        <v>0</v>
      </c>
      <c r="AY10" s="64">
        <v>0</v>
      </c>
      <c r="AZ10" s="67">
        <f t="shared" si="12"/>
        <v>0</v>
      </c>
      <c r="BA10" s="68">
        <f t="shared" si="13"/>
        <v>0</v>
      </c>
      <c r="BB10" s="64">
        <v>30</v>
      </c>
      <c r="BC10" s="67">
        <f t="shared" si="14"/>
        <v>90</v>
      </c>
      <c r="BD10" s="66">
        <f t="shared" si="15"/>
        <v>0</v>
      </c>
      <c r="BE10" s="64">
        <v>0</v>
      </c>
      <c r="BF10" s="67">
        <f t="shared" si="16"/>
        <v>0</v>
      </c>
      <c r="BG10" s="66">
        <f t="shared" si="17"/>
        <v>0</v>
      </c>
      <c r="BH10" s="64">
        <v>0</v>
      </c>
      <c r="BI10" s="67">
        <f t="shared" si="18"/>
        <v>0</v>
      </c>
      <c r="BJ10" s="66">
        <f t="shared" si="19"/>
        <v>0</v>
      </c>
      <c r="BK10" s="64">
        <v>180</v>
      </c>
      <c r="BL10" s="67">
        <f t="shared" si="20"/>
        <v>540</v>
      </c>
      <c r="BM10" s="66">
        <f t="shared" si="21"/>
        <v>0</v>
      </c>
      <c r="BN10" s="69">
        <v>90</v>
      </c>
      <c r="BO10" s="67">
        <f t="shared" si="22"/>
        <v>270</v>
      </c>
      <c r="BP10" s="66">
        <f t="shared" si="23"/>
        <v>0</v>
      </c>
      <c r="BQ10" s="64">
        <v>0</v>
      </c>
      <c r="BR10" s="67">
        <f t="shared" si="24"/>
        <v>0</v>
      </c>
      <c r="BS10" s="66">
        <f t="shared" si="25"/>
        <v>0</v>
      </c>
      <c r="BT10" s="64">
        <v>180</v>
      </c>
      <c r="BU10" s="67">
        <f t="shared" si="26"/>
        <v>540</v>
      </c>
      <c r="BV10" s="66">
        <f t="shared" si="27"/>
        <v>0</v>
      </c>
      <c r="BW10" s="64">
        <v>0</v>
      </c>
      <c r="BX10" s="67">
        <f t="shared" si="28"/>
        <v>0</v>
      </c>
      <c r="BY10" s="66">
        <f t="shared" si="29"/>
        <v>0</v>
      </c>
      <c r="BZ10" s="64">
        <v>0</v>
      </c>
      <c r="CA10" s="67">
        <f t="shared" si="30"/>
        <v>0</v>
      </c>
      <c r="CB10" s="66">
        <f t="shared" si="31"/>
        <v>0</v>
      </c>
      <c r="CC10" s="64">
        <v>120</v>
      </c>
      <c r="CD10" s="67">
        <f t="shared" si="32"/>
        <v>360</v>
      </c>
      <c r="CE10" s="66">
        <f t="shared" si="33"/>
        <v>0</v>
      </c>
      <c r="CF10" s="64" t="s">
        <v>205</v>
      </c>
      <c r="CG10" s="67">
        <f t="shared" si="34"/>
        <v>0</v>
      </c>
      <c r="CH10" s="66">
        <f t="shared" si="35"/>
        <v>0</v>
      </c>
      <c r="CI10" s="64">
        <v>0</v>
      </c>
      <c r="CJ10" s="65">
        <f t="shared" si="36"/>
        <v>0</v>
      </c>
      <c r="CK10" s="66">
        <f t="shared" si="37"/>
        <v>0</v>
      </c>
      <c r="CL10" s="64">
        <v>0</v>
      </c>
      <c r="CM10" s="65">
        <f t="shared" si="38"/>
        <v>0</v>
      </c>
      <c r="CN10" s="66">
        <f t="shared" si="39"/>
        <v>0</v>
      </c>
      <c r="CO10" s="64">
        <v>210</v>
      </c>
      <c r="CP10" s="65">
        <f t="shared" si="40"/>
        <v>630</v>
      </c>
      <c r="CQ10" s="66">
        <f t="shared" si="41"/>
        <v>0</v>
      </c>
      <c r="CR10" s="70">
        <v>14760</v>
      </c>
    </row>
    <row r="11" spans="1:96" s="6" customFormat="1" ht="20.25" customHeight="1">
      <c r="A11" s="34">
        <v>11</v>
      </c>
      <c r="B11" s="35" t="s">
        <v>13</v>
      </c>
      <c r="C11" s="7" t="s">
        <v>51</v>
      </c>
      <c r="D11" s="7" t="s">
        <v>109</v>
      </c>
      <c r="E11" s="17" t="s">
        <v>110</v>
      </c>
      <c r="F11" s="7" t="s">
        <v>111</v>
      </c>
      <c r="G11" s="7" t="s">
        <v>112</v>
      </c>
      <c r="H11" s="17" t="s">
        <v>113</v>
      </c>
      <c r="I11" s="7" t="s">
        <v>114</v>
      </c>
      <c r="J11" s="16" t="s">
        <v>115</v>
      </c>
      <c r="K11" s="46"/>
      <c r="L11" s="47"/>
      <c r="M11" s="47"/>
      <c r="N11" s="45"/>
      <c r="O11" s="18" t="s">
        <v>128</v>
      </c>
      <c r="P11" s="16" t="s">
        <v>38</v>
      </c>
      <c r="Q11" s="16" t="s">
        <v>119</v>
      </c>
      <c r="R11" s="50"/>
      <c r="S11" s="20" t="s">
        <v>121</v>
      </c>
      <c r="T11" s="18" t="s">
        <v>120</v>
      </c>
      <c r="U11" s="26" t="s">
        <v>129</v>
      </c>
      <c r="V11" s="16">
        <v>30</v>
      </c>
      <c r="W11" s="9" t="s">
        <v>12</v>
      </c>
      <c r="X11" s="12"/>
      <c r="Y11" s="13">
        <v>10</v>
      </c>
      <c r="Z11" s="52"/>
      <c r="AA11" s="52"/>
      <c r="AB11" s="52"/>
      <c r="AC11" s="8" t="s">
        <v>130</v>
      </c>
      <c r="AD11" s="9" t="s">
        <v>11</v>
      </c>
      <c r="AE11" s="14">
        <v>47856</v>
      </c>
      <c r="AF11" s="71"/>
      <c r="AG11" s="64">
        <v>0</v>
      </c>
      <c r="AH11" s="65">
        <f t="shared" si="0"/>
        <v>0</v>
      </c>
      <c r="AI11" s="66">
        <f t="shared" si="1"/>
        <v>0</v>
      </c>
      <c r="AJ11" s="64">
        <v>0</v>
      </c>
      <c r="AK11" s="65">
        <f t="shared" si="2"/>
        <v>0</v>
      </c>
      <c r="AL11" s="66">
        <f t="shared" si="3"/>
        <v>0</v>
      </c>
      <c r="AM11" s="64">
        <v>810</v>
      </c>
      <c r="AN11" s="65">
        <f t="shared" si="4"/>
        <v>2430</v>
      </c>
      <c r="AO11" s="66">
        <f t="shared" si="5"/>
        <v>0</v>
      </c>
      <c r="AP11" s="64">
        <v>0</v>
      </c>
      <c r="AQ11" s="67">
        <f t="shared" si="6"/>
        <v>0</v>
      </c>
      <c r="AR11" s="66">
        <f t="shared" si="7"/>
        <v>0</v>
      </c>
      <c r="AS11" s="64">
        <v>0</v>
      </c>
      <c r="AT11" s="65">
        <f t="shared" si="8"/>
        <v>0</v>
      </c>
      <c r="AU11" s="66">
        <f t="shared" si="9"/>
        <v>0</v>
      </c>
      <c r="AV11" s="64">
        <v>600</v>
      </c>
      <c r="AW11" s="67">
        <f t="shared" si="10"/>
        <v>1800</v>
      </c>
      <c r="AX11" s="66">
        <f t="shared" si="11"/>
        <v>0</v>
      </c>
      <c r="AY11" s="64">
        <v>0</v>
      </c>
      <c r="AZ11" s="67">
        <f t="shared" si="12"/>
        <v>0</v>
      </c>
      <c r="BA11" s="68">
        <f t="shared" si="13"/>
        <v>0</v>
      </c>
      <c r="BB11" s="64">
        <v>540</v>
      </c>
      <c r="BC11" s="67">
        <f t="shared" si="14"/>
        <v>1620</v>
      </c>
      <c r="BD11" s="66">
        <f t="shared" si="15"/>
        <v>0</v>
      </c>
      <c r="BE11" s="64">
        <v>0</v>
      </c>
      <c r="BF11" s="67">
        <f t="shared" si="16"/>
        <v>0</v>
      </c>
      <c r="BG11" s="66">
        <f t="shared" si="17"/>
        <v>0</v>
      </c>
      <c r="BH11" s="64">
        <v>0</v>
      </c>
      <c r="BI11" s="67">
        <f t="shared" si="18"/>
        <v>0</v>
      </c>
      <c r="BJ11" s="66">
        <f t="shared" si="19"/>
        <v>0</v>
      </c>
      <c r="BK11" s="64">
        <v>180</v>
      </c>
      <c r="BL11" s="67">
        <f t="shared" si="20"/>
        <v>540</v>
      </c>
      <c r="BM11" s="66">
        <f t="shared" si="21"/>
        <v>0</v>
      </c>
      <c r="BN11" s="69">
        <v>360</v>
      </c>
      <c r="BO11" s="67">
        <f t="shared" si="22"/>
        <v>1080</v>
      </c>
      <c r="BP11" s="66">
        <f t="shared" si="23"/>
        <v>0</v>
      </c>
      <c r="BQ11" s="64">
        <v>0</v>
      </c>
      <c r="BR11" s="67">
        <f t="shared" si="24"/>
        <v>0</v>
      </c>
      <c r="BS11" s="66">
        <f t="shared" si="25"/>
        <v>0</v>
      </c>
      <c r="BT11" s="64">
        <v>180</v>
      </c>
      <c r="BU11" s="67">
        <f t="shared" si="26"/>
        <v>540</v>
      </c>
      <c r="BV11" s="66">
        <f t="shared" si="27"/>
        <v>0</v>
      </c>
      <c r="BW11" s="64">
        <v>0</v>
      </c>
      <c r="BX11" s="67">
        <f t="shared" si="28"/>
        <v>0</v>
      </c>
      <c r="BY11" s="66">
        <f t="shared" si="29"/>
        <v>0</v>
      </c>
      <c r="BZ11" s="64">
        <v>0</v>
      </c>
      <c r="CA11" s="67">
        <f t="shared" si="30"/>
        <v>0</v>
      </c>
      <c r="CB11" s="66">
        <f t="shared" si="31"/>
        <v>0</v>
      </c>
      <c r="CC11" s="64">
        <v>120</v>
      </c>
      <c r="CD11" s="67">
        <f t="shared" si="32"/>
        <v>360</v>
      </c>
      <c r="CE11" s="66">
        <f t="shared" si="33"/>
        <v>0</v>
      </c>
      <c r="CF11" s="64" t="s">
        <v>205</v>
      </c>
      <c r="CG11" s="67">
        <f t="shared" si="34"/>
        <v>0</v>
      </c>
      <c r="CH11" s="66">
        <f t="shared" si="35"/>
        <v>0</v>
      </c>
      <c r="CI11" s="64">
        <v>0</v>
      </c>
      <c r="CJ11" s="65">
        <f t="shared" si="36"/>
        <v>0</v>
      </c>
      <c r="CK11" s="66">
        <f t="shared" si="37"/>
        <v>0</v>
      </c>
      <c r="CL11" s="64">
        <v>0</v>
      </c>
      <c r="CM11" s="65">
        <f t="shared" si="38"/>
        <v>0</v>
      </c>
      <c r="CN11" s="66">
        <f t="shared" si="39"/>
        <v>0</v>
      </c>
      <c r="CO11" s="64">
        <v>210</v>
      </c>
      <c r="CP11" s="65">
        <f t="shared" si="40"/>
        <v>630</v>
      </c>
      <c r="CQ11" s="66">
        <f t="shared" si="41"/>
        <v>0</v>
      </c>
      <c r="CR11" s="70">
        <v>20160</v>
      </c>
    </row>
    <row r="12" spans="1:96" s="38" customFormat="1" ht="45">
      <c r="A12" s="37">
        <v>12</v>
      </c>
      <c r="B12" s="35" t="s">
        <v>13</v>
      </c>
      <c r="C12" s="7" t="s">
        <v>52</v>
      </c>
      <c r="D12" s="7" t="s">
        <v>131</v>
      </c>
      <c r="E12" s="8" t="s">
        <v>132</v>
      </c>
      <c r="F12" s="7" t="s">
        <v>135</v>
      </c>
      <c r="G12" s="8" t="s">
        <v>133</v>
      </c>
      <c r="H12" s="7" t="s">
        <v>134</v>
      </c>
      <c r="I12" s="7" t="s">
        <v>141</v>
      </c>
      <c r="J12" s="18" t="s">
        <v>138</v>
      </c>
      <c r="K12" s="19">
        <v>352108</v>
      </c>
      <c r="L12" s="10">
        <v>1.47</v>
      </c>
      <c r="M12" s="10">
        <v>1.47</v>
      </c>
      <c r="N12" s="12">
        <v>517598.76</v>
      </c>
      <c r="O12" s="18" t="s">
        <v>140</v>
      </c>
      <c r="P12" s="16" t="s">
        <v>142</v>
      </c>
      <c r="Q12" s="16" t="s">
        <v>139</v>
      </c>
      <c r="R12" s="28">
        <v>1.91265</v>
      </c>
      <c r="S12" s="20" t="s">
        <v>148</v>
      </c>
      <c r="T12" s="18" t="s">
        <v>143</v>
      </c>
      <c r="U12" s="22" t="s">
        <v>136</v>
      </c>
      <c r="V12" s="23">
        <v>6</v>
      </c>
      <c r="W12" s="9" t="s">
        <v>13</v>
      </c>
      <c r="X12" s="12">
        <v>18.940000000000001</v>
      </c>
      <c r="Y12" s="13">
        <v>10</v>
      </c>
      <c r="Z12" s="7" t="s">
        <v>63</v>
      </c>
      <c r="AA12" s="11" t="s">
        <v>144</v>
      </c>
      <c r="AB12" s="9">
        <v>0</v>
      </c>
      <c r="AC12" s="8" t="s">
        <v>137</v>
      </c>
      <c r="AD12" s="9" t="s">
        <v>11</v>
      </c>
      <c r="AE12" s="15" t="s">
        <v>35</v>
      </c>
      <c r="AF12" s="63">
        <v>1.47</v>
      </c>
      <c r="AG12" s="64">
        <v>13200</v>
      </c>
      <c r="AH12" s="65">
        <f t="shared" si="0"/>
        <v>39600</v>
      </c>
      <c r="AI12" s="66">
        <f t="shared" si="1"/>
        <v>58212</v>
      </c>
      <c r="AJ12" s="64">
        <v>4734</v>
      </c>
      <c r="AK12" s="65">
        <f t="shared" si="2"/>
        <v>14202</v>
      </c>
      <c r="AL12" s="66">
        <f t="shared" si="3"/>
        <v>20876.939999999999</v>
      </c>
      <c r="AM12" s="64">
        <v>8400</v>
      </c>
      <c r="AN12" s="65">
        <f t="shared" si="4"/>
        <v>25200</v>
      </c>
      <c r="AO12" s="66">
        <f t="shared" si="5"/>
        <v>37044</v>
      </c>
      <c r="AP12" s="64">
        <v>6000</v>
      </c>
      <c r="AQ12" s="67">
        <f t="shared" si="6"/>
        <v>18000</v>
      </c>
      <c r="AR12" s="66">
        <f t="shared" si="7"/>
        <v>26460</v>
      </c>
      <c r="AS12" s="64">
        <v>660</v>
      </c>
      <c r="AT12" s="65">
        <f t="shared" si="8"/>
        <v>1980</v>
      </c>
      <c r="AU12" s="66">
        <f t="shared" si="9"/>
        <v>2910.6</v>
      </c>
      <c r="AV12" s="64">
        <v>21300</v>
      </c>
      <c r="AW12" s="67">
        <f t="shared" si="10"/>
        <v>63900</v>
      </c>
      <c r="AX12" s="66">
        <f t="shared" si="11"/>
        <v>93933</v>
      </c>
      <c r="AY12" s="64">
        <v>1230</v>
      </c>
      <c r="AZ12" s="67">
        <f t="shared" si="12"/>
        <v>3690</v>
      </c>
      <c r="BA12" s="68">
        <f t="shared" si="13"/>
        <v>5424.3</v>
      </c>
      <c r="BB12" s="64">
        <v>3600</v>
      </c>
      <c r="BC12" s="67">
        <f t="shared" si="14"/>
        <v>10800</v>
      </c>
      <c r="BD12" s="66">
        <f t="shared" si="15"/>
        <v>15876</v>
      </c>
      <c r="BE12" s="64">
        <v>15000</v>
      </c>
      <c r="BF12" s="67">
        <f t="shared" si="16"/>
        <v>45000</v>
      </c>
      <c r="BG12" s="66">
        <f t="shared" si="17"/>
        <v>66150</v>
      </c>
      <c r="BH12" s="64">
        <v>0</v>
      </c>
      <c r="BI12" s="67">
        <f t="shared" si="18"/>
        <v>0</v>
      </c>
      <c r="BJ12" s="66">
        <f t="shared" si="19"/>
        <v>0</v>
      </c>
      <c r="BK12" s="64">
        <v>4000</v>
      </c>
      <c r="BL12" s="67">
        <f t="shared" si="20"/>
        <v>12000</v>
      </c>
      <c r="BM12" s="66">
        <f t="shared" si="21"/>
        <v>17640</v>
      </c>
      <c r="BN12" s="69">
        <v>300</v>
      </c>
      <c r="BO12" s="67">
        <f t="shared" si="22"/>
        <v>900</v>
      </c>
      <c r="BP12" s="66">
        <f t="shared" si="23"/>
        <v>1323</v>
      </c>
      <c r="BQ12" s="64">
        <v>1800</v>
      </c>
      <c r="BR12" s="67">
        <f t="shared" si="24"/>
        <v>5400</v>
      </c>
      <c r="BS12" s="66">
        <f t="shared" si="25"/>
        <v>7938</v>
      </c>
      <c r="BT12" s="64">
        <v>5112</v>
      </c>
      <c r="BU12" s="67">
        <f t="shared" si="26"/>
        <v>15336</v>
      </c>
      <c r="BV12" s="66">
        <f t="shared" si="27"/>
        <v>22543.919999999998</v>
      </c>
      <c r="BW12" s="64">
        <v>2100</v>
      </c>
      <c r="BX12" s="67">
        <f t="shared" si="28"/>
        <v>6300</v>
      </c>
      <c r="BY12" s="66">
        <f t="shared" si="29"/>
        <v>9261</v>
      </c>
      <c r="BZ12" s="64">
        <v>1512</v>
      </c>
      <c r="CA12" s="67">
        <f t="shared" si="30"/>
        <v>4536</v>
      </c>
      <c r="CB12" s="66">
        <f t="shared" si="31"/>
        <v>6667.92</v>
      </c>
      <c r="CC12" s="64">
        <v>1000</v>
      </c>
      <c r="CD12" s="67">
        <f t="shared" si="32"/>
        <v>3000</v>
      </c>
      <c r="CE12" s="66">
        <f t="shared" si="33"/>
        <v>4410</v>
      </c>
      <c r="CF12" s="64">
        <v>4200</v>
      </c>
      <c r="CG12" s="67">
        <f t="shared" si="34"/>
        <v>12600</v>
      </c>
      <c r="CH12" s="66">
        <f t="shared" si="35"/>
        <v>18522</v>
      </c>
      <c r="CI12" s="64">
        <v>3600</v>
      </c>
      <c r="CJ12" s="65">
        <f t="shared" si="36"/>
        <v>10800</v>
      </c>
      <c r="CK12" s="66">
        <f t="shared" si="37"/>
        <v>15876</v>
      </c>
      <c r="CL12" s="64">
        <v>60</v>
      </c>
      <c r="CM12" s="65">
        <f t="shared" si="38"/>
        <v>180</v>
      </c>
      <c r="CN12" s="66">
        <f t="shared" si="39"/>
        <v>264.60000000000002</v>
      </c>
      <c r="CO12" s="64">
        <v>0</v>
      </c>
      <c r="CP12" s="65">
        <f t="shared" si="40"/>
        <v>0</v>
      </c>
      <c r="CQ12" s="66">
        <f t="shared" si="41"/>
        <v>0</v>
      </c>
      <c r="CR12" s="70">
        <v>58684</v>
      </c>
    </row>
    <row r="13" spans="1:96" s="6" customFormat="1" ht="47.25" customHeight="1">
      <c r="A13" s="37">
        <v>13</v>
      </c>
      <c r="B13" s="35" t="s">
        <v>13</v>
      </c>
      <c r="C13" s="7" t="s">
        <v>53</v>
      </c>
      <c r="D13" s="7" t="s">
        <v>131</v>
      </c>
      <c r="E13" s="8" t="s">
        <v>132</v>
      </c>
      <c r="F13" s="7" t="s">
        <v>135</v>
      </c>
      <c r="G13" s="8" t="s">
        <v>133</v>
      </c>
      <c r="H13" s="7" t="s">
        <v>134</v>
      </c>
      <c r="I13" s="7" t="s">
        <v>141</v>
      </c>
      <c r="J13" s="18" t="s">
        <v>138</v>
      </c>
      <c r="K13" s="19">
        <v>1140876</v>
      </c>
      <c r="L13" s="10">
        <v>1.98</v>
      </c>
      <c r="M13" s="10">
        <v>1.85</v>
      </c>
      <c r="N13" s="12">
        <v>2110620.6</v>
      </c>
      <c r="O13" s="18" t="s">
        <v>145</v>
      </c>
      <c r="P13" s="16" t="s">
        <v>142</v>
      </c>
      <c r="Q13" s="16" t="s">
        <v>139</v>
      </c>
      <c r="R13" s="28">
        <v>2.4127299999999998</v>
      </c>
      <c r="S13" s="20" t="s">
        <v>149</v>
      </c>
      <c r="T13" s="18" t="s">
        <v>143</v>
      </c>
      <c r="U13" s="22" t="s">
        <v>150</v>
      </c>
      <c r="V13" s="23">
        <v>10</v>
      </c>
      <c r="W13" s="9" t="s">
        <v>13</v>
      </c>
      <c r="X13" s="12">
        <v>39.82</v>
      </c>
      <c r="Y13" s="13">
        <v>10</v>
      </c>
      <c r="Z13" s="7" t="s">
        <v>63</v>
      </c>
      <c r="AA13" s="11" t="s">
        <v>153</v>
      </c>
      <c r="AB13" s="11" t="s">
        <v>152</v>
      </c>
      <c r="AC13" s="8" t="s">
        <v>151</v>
      </c>
      <c r="AD13" s="9" t="s">
        <v>11</v>
      </c>
      <c r="AE13" s="15" t="s">
        <v>35</v>
      </c>
      <c r="AF13" s="63">
        <v>1.85</v>
      </c>
      <c r="AG13" s="64">
        <v>54000</v>
      </c>
      <c r="AH13" s="65">
        <f t="shared" si="0"/>
        <v>162000</v>
      </c>
      <c r="AI13" s="66">
        <f t="shared" si="1"/>
        <v>299700</v>
      </c>
      <c r="AJ13" s="64">
        <v>7932</v>
      </c>
      <c r="AK13" s="65">
        <f t="shared" si="2"/>
        <v>23796</v>
      </c>
      <c r="AL13" s="66">
        <f t="shared" si="3"/>
        <v>44022.6</v>
      </c>
      <c r="AM13" s="64">
        <v>6780</v>
      </c>
      <c r="AN13" s="65">
        <f t="shared" si="4"/>
        <v>20340</v>
      </c>
      <c r="AO13" s="66">
        <f t="shared" si="5"/>
        <v>37629</v>
      </c>
      <c r="AP13" s="64">
        <v>4000</v>
      </c>
      <c r="AQ13" s="67">
        <f t="shared" si="6"/>
        <v>12000</v>
      </c>
      <c r="AR13" s="66">
        <f t="shared" si="7"/>
        <v>22200</v>
      </c>
      <c r="AS13" s="64">
        <v>2120</v>
      </c>
      <c r="AT13" s="65">
        <f t="shared" si="8"/>
        <v>6360</v>
      </c>
      <c r="AU13" s="66">
        <f t="shared" si="9"/>
        <v>11766</v>
      </c>
      <c r="AV13" s="64">
        <v>72800</v>
      </c>
      <c r="AW13" s="67">
        <f t="shared" si="10"/>
        <v>218400</v>
      </c>
      <c r="AX13" s="66">
        <f t="shared" si="11"/>
        <v>404040</v>
      </c>
      <c r="AY13" s="64">
        <v>1090</v>
      </c>
      <c r="AZ13" s="67">
        <f t="shared" si="12"/>
        <v>3270</v>
      </c>
      <c r="BA13" s="68">
        <f t="shared" si="13"/>
        <v>6049.5</v>
      </c>
      <c r="BB13" s="64">
        <v>2400</v>
      </c>
      <c r="BC13" s="67">
        <f t="shared" si="14"/>
        <v>7200</v>
      </c>
      <c r="BD13" s="66">
        <f t="shared" si="15"/>
        <v>13320</v>
      </c>
      <c r="BE13" s="64">
        <v>30000</v>
      </c>
      <c r="BF13" s="67">
        <f t="shared" si="16"/>
        <v>90000</v>
      </c>
      <c r="BG13" s="66">
        <f t="shared" si="17"/>
        <v>166500</v>
      </c>
      <c r="BH13" s="64">
        <v>1000</v>
      </c>
      <c r="BI13" s="67">
        <f t="shared" si="18"/>
        <v>3000</v>
      </c>
      <c r="BJ13" s="66">
        <f t="shared" si="19"/>
        <v>5550</v>
      </c>
      <c r="BK13" s="64">
        <v>7000</v>
      </c>
      <c r="BL13" s="67">
        <f t="shared" si="20"/>
        <v>21000</v>
      </c>
      <c r="BM13" s="66">
        <f t="shared" si="21"/>
        <v>38850</v>
      </c>
      <c r="BN13" s="69">
        <v>600</v>
      </c>
      <c r="BO13" s="67">
        <f t="shared" si="22"/>
        <v>1800</v>
      </c>
      <c r="BP13" s="66">
        <f t="shared" si="23"/>
        <v>3330</v>
      </c>
      <c r="BQ13" s="64">
        <v>30000</v>
      </c>
      <c r="BR13" s="67">
        <f t="shared" si="24"/>
        <v>90000</v>
      </c>
      <c r="BS13" s="66">
        <f t="shared" si="25"/>
        <v>166500</v>
      </c>
      <c r="BT13" s="64">
        <v>20928</v>
      </c>
      <c r="BU13" s="67">
        <f t="shared" si="26"/>
        <v>62784</v>
      </c>
      <c r="BV13" s="66">
        <f t="shared" si="27"/>
        <v>116150.40000000001</v>
      </c>
      <c r="BW13" s="64">
        <v>12000</v>
      </c>
      <c r="BX13" s="67">
        <f t="shared" si="28"/>
        <v>36000</v>
      </c>
      <c r="BY13" s="66">
        <f t="shared" si="29"/>
        <v>66600</v>
      </c>
      <c r="BZ13" s="64">
        <v>1000</v>
      </c>
      <c r="CA13" s="67">
        <f t="shared" si="30"/>
        <v>3000</v>
      </c>
      <c r="CB13" s="66">
        <f t="shared" si="31"/>
        <v>5550</v>
      </c>
      <c r="CC13" s="64">
        <v>24000</v>
      </c>
      <c r="CD13" s="67">
        <f t="shared" si="32"/>
        <v>72000</v>
      </c>
      <c r="CE13" s="66">
        <f t="shared" si="33"/>
        <v>133200</v>
      </c>
      <c r="CF13" s="64">
        <v>22000</v>
      </c>
      <c r="CG13" s="67">
        <f t="shared" si="34"/>
        <v>66000</v>
      </c>
      <c r="CH13" s="66">
        <f t="shared" si="35"/>
        <v>122100</v>
      </c>
      <c r="CI13" s="64">
        <v>17200</v>
      </c>
      <c r="CJ13" s="65">
        <f t="shared" si="36"/>
        <v>51600</v>
      </c>
      <c r="CK13" s="66">
        <f t="shared" si="37"/>
        <v>95460</v>
      </c>
      <c r="CL13" s="64">
        <v>60</v>
      </c>
      <c r="CM13" s="65">
        <f t="shared" si="38"/>
        <v>180</v>
      </c>
      <c r="CN13" s="66">
        <f t="shared" si="39"/>
        <v>333</v>
      </c>
      <c r="CO13" s="64">
        <v>0</v>
      </c>
      <c r="CP13" s="65">
        <f t="shared" si="40"/>
        <v>0</v>
      </c>
      <c r="CQ13" s="66">
        <f t="shared" si="41"/>
        <v>0</v>
      </c>
      <c r="CR13" s="70">
        <v>190146</v>
      </c>
    </row>
    <row r="14" spans="1:96" s="6" customFormat="1" ht="52.5" customHeight="1">
      <c r="A14" s="37">
        <v>14</v>
      </c>
      <c r="B14" s="35" t="s">
        <v>13</v>
      </c>
      <c r="C14" s="7" t="s">
        <v>54</v>
      </c>
      <c r="D14" s="7" t="s">
        <v>131</v>
      </c>
      <c r="E14" s="7" t="s">
        <v>132</v>
      </c>
      <c r="F14" s="7" t="s">
        <v>135</v>
      </c>
      <c r="G14" s="8" t="s">
        <v>133</v>
      </c>
      <c r="H14" s="7" t="s">
        <v>134</v>
      </c>
      <c r="I14" s="7" t="s">
        <v>141</v>
      </c>
      <c r="J14" s="18" t="s">
        <v>138</v>
      </c>
      <c r="K14" s="19">
        <v>299592</v>
      </c>
      <c r="L14" s="10">
        <v>2.62</v>
      </c>
      <c r="M14" s="10">
        <v>2.6</v>
      </c>
      <c r="N14" s="12">
        <v>778939.2</v>
      </c>
      <c r="O14" s="18" t="s">
        <v>146</v>
      </c>
      <c r="P14" s="16" t="s">
        <v>142</v>
      </c>
      <c r="Q14" s="16" t="s">
        <v>139</v>
      </c>
      <c r="R14" s="28">
        <v>3.415</v>
      </c>
      <c r="S14" s="20" t="s">
        <v>154</v>
      </c>
      <c r="T14" s="18" t="s">
        <v>143</v>
      </c>
      <c r="U14" s="24" t="s">
        <v>155</v>
      </c>
      <c r="V14" s="23">
        <v>10</v>
      </c>
      <c r="W14" s="9" t="s">
        <v>13</v>
      </c>
      <c r="X14" s="12">
        <v>56.37</v>
      </c>
      <c r="Y14" s="13">
        <v>10</v>
      </c>
      <c r="Z14" s="7" t="s">
        <v>63</v>
      </c>
      <c r="AA14" s="11" t="s">
        <v>158</v>
      </c>
      <c r="AB14" s="11" t="s">
        <v>157</v>
      </c>
      <c r="AC14" s="8" t="s">
        <v>156</v>
      </c>
      <c r="AD14" s="9" t="s">
        <v>11</v>
      </c>
      <c r="AE14" s="15" t="s">
        <v>35</v>
      </c>
      <c r="AF14" s="63">
        <v>2.6</v>
      </c>
      <c r="AG14" s="64">
        <v>18000</v>
      </c>
      <c r="AH14" s="65">
        <f t="shared" si="0"/>
        <v>54000</v>
      </c>
      <c r="AI14" s="66">
        <f t="shared" si="1"/>
        <v>140400</v>
      </c>
      <c r="AJ14" s="64">
        <v>690</v>
      </c>
      <c r="AK14" s="65">
        <f t="shared" si="2"/>
        <v>2070</v>
      </c>
      <c r="AL14" s="66">
        <f t="shared" si="3"/>
        <v>5382</v>
      </c>
      <c r="AM14" s="64">
        <v>6400</v>
      </c>
      <c r="AN14" s="65">
        <f t="shared" si="4"/>
        <v>19200</v>
      </c>
      <c r="AO14" s="66">
        <f t="shared" si="5"/>
        <v>49920</v>
      </c>
      <c r="AP14" s="64">
        <v>6000</v>
      </c>
      <c r="AQ14" s="67">
        <f t="shared" si="6"/>
        <v>18000</v>
      </c>
      <c r="AR14" s="66">
        <f t="shared" si="7"/>
        <v>46800</v>
      </c>
      <c r="AS14" s="64">
        <v>100</v>
      </c>
      <c r="AT14" s="65">
        <f t="shared" si="8"/>
        <v>300</v>
      </c>
      <c r="AU14" s="66">
        <f t="shared" si="9"/>
        <v>780</v>
      </c>
      <c r="AV14" s="64">
        <v>18000</v>
      </c>
      <c r="AW14" s="67">
        <f t="shared" si="10"/>
        <v>54000</v>
      </c>
      <c r="AX14" s="66">
        <f t="shared" si="11"/>
        <v>140400</v>
      </c>
      <c r="AY14" s="64">
        <v>400</v>
      </c>
      <c r="AZ14" s="67">
        <f t="shared" si="12"/>
        <v>1200</v>
      </c>
      <c r="BA14" s="68">
        <f t="shared" si="13"/>
        <v>3120</v>
      </c>
      <c r="BB14" s="64">
        <v>2870</v>
      </c>
      <c r="BC14" s="67">
        <f t="shared" si="14"/>
        <v>8610</v>
      </c>
      <c r="BD14" s="66">
        <f t="shared" si="15"/>
        <v>22386</v>
      </c>
      <c r="BE14" s="64">
        <v>7000</v>
      </c>
      <c r="BF14" s="67">
        <f t="shared" si="16"/>
        <v>21000</v>
      </c>
      <c r="BG14" s="66">
        <f t="shared" si="17"/>
        <v>54600</v>
      </c>
      <c r="BH14" s="64">
        <v>1000</v>
      </c>
      <c r="BI14" s="67">
        <f t="shared" si="18"/>
        <v>3000</v>
      </c>
      <c r="BJ14" s="66">
        <f t="shared" si="19"/>
        <v>7800</v>
      </c>
      <c r="BK14" s="64">
        <v>4000</v>
      </c>
      <c r="BL14" s="67">
        <f t="shared" si="20"/>
        <v>12000</v>
      </c>
      <c r="BM14" s="66">
        <f t="shared" si="21"/>
        <v>31200</v>
      </c>
      <c r="BN14" s="69">
        <v>300</v>
      </c>
      <c r="BO14" s="67">
        <f t="shared" si="22"/>
        <v>900</v>
      </c>
      <c r="BP14" s="66">
        <f t="shared" si="23"/>
        <v>2340</v>
      </c>
      <c r="BQ14" s="64">
        <v>2000</v>
      </c>
      <c r="BR14" s="67">
        <f t="shared" si="24"/>
        <v>6000</v>
      </c>
      <c r="BS14" s="66">
        <f t="shared" si="25"/>
        <v>15600</v>
      </c>
      <c r="BT14" s="64">
        <v>6100</v>
      </c>
      <c r="BU14" s="67">
        <f t="shared" si="26"/>
        <v>18300</v>
      </c>
      <c r="BV14" s="66">
        <f t="shared" si="27"/>
        <v>47580</v>
      </c>
      <c r="BW14" s="64">
        <v>5000</v>
      </c>
      <c r="BX14" s="67">
        <f t="shared" si="28"/>
        <v>15000</v>
      </c>
      <c r="BY14" s="66">
        <f t="shared" si="29"/>
        <v>39000</v>
      </c>
      <c r="BZ14" s="64">
        <v>1000</v>
      </c>
      <c r="CA14" s="67">
        <f t="shared" si="30"/>
        <v>3000</v>
      </c>
      <c r="CB14" s="66">
        <f t="shared" si="31"/>
        <v>7800</v>
      </c>
      <c r="CC14" s="64">
        <v>1000</v>
      </c>
      <c r="CD14" s="67">
        <f t="shared" si="32"/>
        <v>3000</v>
      </c>
      <c r="CE14" s="66">
        <f t="shared" si="33"/>
        <v>7800</v>
      </c>
      <c r="CF14" s="64">
        <v>2400</v>
      </c>
      <c r="CG14" s="67">
        <f t="shared" si="34"/>
        <v>7200</v>
      </c>
      <c r="CH14" s="66">
        <f t="shared" si="35"/>
        <v>18720</v>
      </c>
      <c r="CI14" s="64">
        <v>900</v>
      </c>
      <c r="CJ14" s="65">
        <f t="shared" si="36"/>
        <v>2700</v>
      </c>
      <c r="CK14" s="66">
        <f t="shared" si="37"/>
        <v>7020</v>
      </c>
      <c r="CL14" s="64">
        <v>60</v>
      </c>
      <c r="CM14" s="65">
        <f t="shared" si="38"/>
        <v>180</v>
      </c>
      <c r="CN14" s="66">
        <f t="shared" si="39"/>
        <v>468</v>
      </c>
      <c r="CO14" s="64">
        <v>0</v>
      </c>
      <c r="CP14" s="65">
        <f t="shared" si="40"/>
        <v>0</v>
      </c>
      <c r="CQ14" s="66">
        <f t="shared" si="41"/>
        <v>0</v>
      </c>
      <c r="CR14" s="70">
        <v>49932</v>
      </c>
    </row>
    <row r="15" spans="1:96" s="6" customFormat="1" ht="53.25" customHeight="1">
      <c r="A15" s="37">
        <v>15</v>
      </c>
      <c r="B15" s="35" t="s">
        <v>13</v>
      </c>
      <c r="C15" s="7" t="s">
        <v>55</v>
      </c>
      <c r="D15" s="7" t="s">
        <v>131</v>
      </c>
      <c r="E15" s="8" t="s">
        <v>132</v>
      </c>
      <c r="F15" s="7" t="s">
        <v>135</v>
      </c>
      <c r="G15" s="8" t="s">
        <v>133</v>
      </c>
      <c r="H15" s="7" t="s">
        <v>134</v>
      </c>
      <c r="I15" s="7" t="s">
        <v>141</v>
      </c>
      <c r="J15" s="18" t="s">
        <v>138</v>
      </c>
      <c r="K15" s="19">
        <v>21276</v>
      </c>
      <c r="L15" s="10">
        <v>2.8</v>
      </c>
      <c r="M15" s="10">
        <v>2.8</v>
      </c>
      <c r="N15" s="12">
        <v>59572.800000000003</v>
      </c>
      <c r="O15" s="18" t="s">
        <v>147</v>
      </c>
      <c r="P15" s="16" t="s">
        <v>142</v>
      </c>
      <c r="Q15" s="16" t="s">
        <v>139</v>
      </c>
      <c r="R15" s="28">
        <v>3.8765999999999998</v>
      </c>
      <c r="S15" s="20" t="s">
        <v>162</v>
      </c>
      <c r="T15" s="18" t="s">
        <v>143</v>
      </c>
      <c r="U15" s="11" t="s">
        <v>161</v>
      </c>
      <c r="V15" s="23">
        <v>10</v>
      </c>
      <c r="W15" s="9" t="s">
        <v>13</v>
      </c>
      <c r="X15" s="12">
        <v>63.98</v>
      </c>
      <c r="Y15" s="13">
        <v>10</v>
      </c>
      <c r="Z15" s="7" t="s">
        <v>63</v>
      </c>
      <c r="AA15" s="11" t="s">
        <v>159</v>
      </c>
      <c r="AB15" s="9">
        <v>0</v>
      </c>
      <c r="AC15" s="8" t="s">
        <v>160</v>
      </c>
      <c r="AD15" s="9" t="s">
        <v>11</v>
      </c>
      <c r="AE15" s="15" t="s">
        <v>35</v>
      </c>
      <c r="AF15" s="63">
        <v>2.8</v>
      </c>
      <c r="AG15" s="64">
        <v>600</v>
      </c>
      <c r="AH15" s="65">
        <f t="shared" si="0"/>
        <v>1800</v>
      </c>
      <c r="AI15" s="66">
        <f t="shared" si="1"/>
        <v>5040</v>
      </c>
      <c r="AJ15" s="64">
        <v>0</v>
      </c>
      <c r="AK15" s="65">
        <f t="shared" si="2"/>
        <v>0</v>
      </c>
      <c r="AL15" s="66">
        <f t="shared" si="3"/>
        <v>0</v>
      </c>
      <c r="AM15" s="64">
        <v>750</v>
      </c>
      <c r="AN15" s="65">
        <f t="shared" si="4"/>
        <v>2250</v>
      </c>
      <c r="AO15" s="66">
        <f t="shared" si="5"/>
        <v>6300</v>
      </c>
      <c r="AP15" s="64">
        <v>1000</v>
      </c>
      <c r="AQ15" s="67">
        <f t="shared" si="6"/>
        <v>3000</v>
      </c>
      <c r="AR15" s="66">
        <f t="shared" si="7"/>
        <v>8400</v>
      </c>
      <c r="AS15" s="64">
        <v>0</v>
      </c>
      <c r="AT15" s="65">
        <f t="shared" si="8"/>
        <v>0</v>
      </c>
      <c r="AU15" s="66">
        <f t="shared" si="9"/>
        <v>0</v>
      </c>
      <c r="AV15" s="64">
        <v>500</v>
      </c>
      <c r="AW15" s="67">
        <f t="shared" si="10"/>
        <v>1500</v>
      </c>
      <c r="AX15" s="66">
        <f t="shared" si="11"/>
        <v>4200</v>
      </c>
      <c r="AY15" s="64">
        <v>0</v>
      </c>
      <c r="AZ15" s="67">
        <f t="shared" si="12"/>
        <v>0</v>
      </c>
      <c r="BA15" s="68">
        <f t="shared" si="13"/>
        <v>0</v>
      </c>
      <c r="BB15" s="64">
        <v>100</v>
      </c>
      <c r="BC15" s="67">
        <f t="shared" si="14"/>
        <v>300</v>
      </c>
      <c r="BD15" s="66">
        <f t="shared" si="15"/>
        <v>840</v>
      </c>
      <c r="BE15" s="64">
        <v>0</v>
      </c>
      <c r="BF15" s="67">
        <f t="shared" si="16"/>
        <v>0</v>
      </c>
      <c r="BG15" s="66">
        <f t="shared" si="17"/>
        <v>0</v>
      </c>
      <c r="BH15" s="64">
        <v>0</v>
      </c>
      <c r="BI15" s="67">
        <f t="shared" si="18"/>
        <v>0</v>
      </c>
      <c r="BJ15" s="66">
        <f t="shared" si="19"/>
        <v>0</v>
      </c>
      <c r="BK15" s="64">
        <v>2000</v>
      </c>
      <c r="BL15" s="67">
        <f t="shared" si="20"/>
        <v>6000</v>
      </c>
      <c r="BM15" s="66">
        <f t="shared" si="21"/>
        <v>16800</v>
      </c>
      <c r="BN15" s="69">
        <v>100</v>
      </c>
      <c r="BO15" s="67">
        <f t="shared" si="22"/>
        <v>300</v>
      </c>
      <c r="BP15" s="66">
        <f t="shared" si="23"/>
        <v>840</v>
      </c>
      <c r="BQ15" s="64">
        <v>0</v>
      </c>
      <c r="BR15" s="67">
        <f t="shared" si="24"/>
        <v>0</v>
      </c>
      <c r="BS15" s="66">
        <f t="shared" si="25"/>
        <v>0</v>
      </c>
      <c r="BT15" s="64">
        <v>0</v>
      </c>
      <c r="BU15" s="67">
        <f t="shared" si="26"/>
        <v>0</v>
      </c>
      <c r="BV15" s="66">
        <f t="shared" si="27"/>
        <v>0</v>
      </c>
      <c r="BW15" s="64">
        <v>0</v>
      </c>
      <c r="BX15" s="67">
        <f t="shared" si="28"/>
        <v>0</v>
      </c>
      <c r="BY15" s="66">
        <f t="shared" si="29"/>
        <v>0</v>
      </c>
      <c r="BZ15" s="64">
        <v>0</v>
      </c>
      <c r="CA15" s="67">
        <f t="shared" si="30"/>
        <v>0</v>
      </c>
      <c r="CB15" s="66">
        <f t="shared" si="31"/>
        <v>0</v>
      </c>
      <c r="CC15" s="64">
        <v>300</v>
      </c>
      <c r="CD15" s="67">
        <f t="shared" si="32"/>
        <v>900</v>
      </c>
      <c r="CE15" s="66">
        <f t="shared" si="33"/>
        <v>2520</v>
      </c>
      <c r="CF15" s="64">
        <v>500</v>
      </c>
      <c r="CG15" s="67">
        <f t="shared" si="34"/>
        <v>1500</v>
      </c>
      <c r="CH15" s="66">
        <f t="shared" si="35"/>
        <v>4200</v>
      </c>
      <c r="CI15" s="64">
        <v>0</v>
      </c>
      <c r="CJ15" s="65">
        <f t="shared" si="36"/>
        <v>0</v>
      </c>
      <c r="CK15" s="66">
        <f t="shared" si="37"/>
        <v>0</v>
      </c>
      <c r="CL15" s="64">
        <v>60</v>
      </c>
      <c r="CM15" s="65">
        <f t="shared" si="38"/>
        <v>180</v>
      </c>
      <c r="CN15" s="66">
        <f t="shared" si="39"/>
        <v>503.99999999999994</v>
      </c>
      <c r="CO15" s="64">
        <v>0</v>
      </c>
      <c r="CP15" s="65">
        <f t="shared" si="40"/>
        <v>0</v>
      </c>
      <c r="CQ15" s="66">
        <f t="shared" si="41"/>
        <v>0</v>
      </c>
      <c r="CR15" s="70">
        <v>3546</v>
      </c>
    </row>
    <row r="16" spans="1:96" s="6" customFormat="1" ht="69.75" customHeight="1">
      <c r="A16" s="37">
        <v>16</v>
      </c>
      <c r="B16" s="35" t="s">
        <v>13</v>
      </c>
      <c r="C16" s="7" t="s">
        <v>56</v>
      </c>
      <c r="D16" s="21" t="s">
        <v>165</v>
      </c>
      <c r="E16" s="8" t="s">
        <v>164</v>
      </c>
      <c r="F16" s="7" t="s">
        <v>163</v>
      </c>
      <c r="G16" s="8" t="s">
        <v>166</v>
      </c>
      <c r="H16" s="7" t="s">
        <v>167</v>
      </c>
      <c r="I16" s="18" t="s">
        <v>168</v>
      </c>
      <c r="J16" s="18" t="s">
        <v>169</v>
      </c>
      <c r="K16" s="19">
        <v>50212</v>
      </c>
      <c r="L16" s="10">
        <v>60</v>
      </c>
      <c r="M16" s="10">
        <v>57.040900000000001</v>
      </c>
      <c r="N16" s="12">
        <v>2864137.67</v>
      </c>
      <c r="O16" s="18" t="s">
        <v>170</v>
      </c>
      <c r="P16" s="18" t="s">
        <v>169</v>
      </c>
      <c r="Q16" s="16" t="s">
        <v>119</v>
      </c>
      <c r="R16" s="28">
        <v>57.040900000000001</v>
      </c>
      <c r="S16" s="18" t="s">
        <v>176</v>
      </c>
      <c r="T16" s="31" t="s">
        <v>175</v>
      </c>
      <c r="U16" s="11" t="s">
        <v>171</v>
      </c>
      <c r="V16" s="23">
        <v>1</v>
      </c>
      <c r="W16" s="9" t="s">
        <v>12</v>
      </c>
      <c r="X16" s="12">
        <v>125.49</v>
      </c>
      <c r="Y16" s="13">
        <v>10</v>
      </c>
      <c r="Z16" s="11" t="s">
        <v>172</v>
      </c>
      <c r="AA16" s="11" t="s">
        <v>174</v>
      </c>
      <c r="AB16" s="11" t="s">
        <v>35</v>
      </c>
      <c r="AC16" s="8" t="s">
        <v>173</v>
      </c>
      <c r="AD16" s="9" t="s">
        <v>11</v>
      </c>
      <c r="AE16" s="15" t="s">
        <v>35</v>
      </c>
      <c r="AF16" s="63">
        <v>57.040900000000001</v>
      </c>
      <c r="AG16" s="64">
        <v>100</v>
      </c>
      <c r="AH16" s="65">
        <f t="shared" si="0"/>
        <v>300</v>
      </c>
      <c r="AI16" s="66">
        <f t="shared" si="1"/>
        <v>17112.27</v>
      </c>
      <c r="AJ16" s="64">
        <v>720</v>
      </c>
      <c r="AK16" s="65">
        <f t="shared" si="2"/>
        <v>2160</v>
      </c>
      <c r="AL16" s="66">
        <f t="shared" si="3"/>
        <v>123208.344</v>
      </c>
      <c r="AM16" s="64">
        <v>1400</v>
      </c>
      <c r="AN16" s="65">
        <f t="shared" si="4"/>
        <v>4200</v>
      </c>
      <c r="AO16" s="66">
        <f t="shared" si="5"/>
        <v>239571.78</v>
      </c>
      <c r="AP16" s="64">
        <v>318</v>
      </c>
      <c r="AQ16" s="67">
        <f t="shared" si="6"/>
        <v>954</v>
      </c>
      <c r="AR16" s="66">
        <f t="shared" si="7"/>
        <v>54417.018600000003</v>
      </c>
      <c r="AS16" s="64">
        <v>1670</v>
      </c>
      <c r="AT16" s="65">
        <f t="shared" si="8"/>
        <v>5010</v>
      </c>
      <c r="AU16" s="66">
        <f t="shared" si="9"/>
        <v>285774.90899999999</v>
      </c>
      <c r="AV16" s="64">
        <v>6000</v>
      </c>
      <c r="AW16" s="67">
        <f t="shared" si="10"/>
        <v>18000</v>
      </c>
      <c r="AX16" s="66">
        <f t="shared" si="11"/>
        <v>1026736.2</v>
      </c>
      <c r="AY16" s="64">
        <v>1500</v>
      </c>
      <c r="AZ16" s="67">
        <f t="shared" si="12"/>
        <v>4500</v>
      </c>
      <c r="BA16" s="68">
        <f t="shared" si="13"/>
        <v>256684.05</v>
      </c>
      <c r="BB16" s="64">
        <v>1450</v>
      </c>
      <c r="BC16" s="67">
        <f t="shared" si="14"/>
        <v>4350</v>
      </c>
      <c r="BD16" s="66">
        <f t="shared" si="15"/>
        <v>248127.91500000001</v>
      </c>
      <c r="BE16" s="64">
        <v>600</v>
      </c>
      <c r="BF16" s="67">
        <f t="shared" si="16"/>
        <v>1800</v>
      </c>
      <c r="BG16" s="66">
        <f t="shared" si="17"/>
        <v>102673.62</v>
      </c>
      <c r="BH16" s="64">
        <v>0</v>
      </c>
      <c r="BI16" s="67">
        <f t="shared" si="18"/>
        <v>0</v>
      </c>
      <c r="BJ16" s="66">
        <f t="shared" si="19"/>
        <v>0</v>
      </c>
      <c r="BK16" s="64">
        <v>50</v>
      </c>
      <c r="BL16" s="67">
        <f t="shared" si="20"/>
        <v>150</v>
      </c>
      <c r="BM16" s="66">
        <f t="shared" si="21"/>
        <v>8556.1350000000002</v>
      </c>
      <c r="BN16" s="69">
        <v>90</v>
      </c>
      <c r="BO16" s="67">
        <f t="shared" si="22"/>
        <v>270</v>
      </c>
      <c r="BP16" s="66">
        <f t="shared" si="23"/>
        <v>15401.043</v>
      </c>
      <c r="BQ16" s="64">
        <v>20</v>
      </c>
      <c r="BR16" s="67">
        <f t="shared" si="24"/>
        <v>60</v>
      </c>
      <c r="BS16" s="66">
        <f t="shared" si="25"/>
        <v>3422.4540000000002</v>
      </c>
      <c r="BT16" s="64">
        <v>0</v>
      </c>
      <c r="BU16" s="67">
        <f t="shared" si="26"/>
        <v>0</v>
      </c>
      <c r="BV16" s="66">
        <f t="shared" si="27"/>
        <v>0</v>
      </c>
      <c r="BW16" s="64">
        <v>0</v>
      </c>
      <c r="BX16" s="67">
        <f t="shared" si="28"/>
        <v>0</v>
      </c>
      <c r="BY16" s="66">
        <f t="shared" si="29"/>
        <v>0</v>
      </c>
      <c r="BZ16" s="64">
        <v>0</v>
      </c>
      <c r="CA16" s="67">
        <f t="shared" si="30"/>
        <v>0</v>
      </c>
      <c r="CB16" s="66">
        <f t="shared" si="31"/>
        <v>0</v>
      </c>
      <c r="CC16" s="64">
        <v>30</v>
      </c>
      <c r="CD16" s="67">
        <f t="shared" si="32"/>
        <v>90</v>
      </c>
      <c r="CE16" s="66">
        <f>CD16*AF16</f>
        <v>5133.6810000000005</v>
      </c>
      <c r="CF16" s="64">
        <v>0</v>
      </c>
      <c r="CG16" s="67">
        <f t="shared" si="34"/>
        <v>0</v>
      </c>
      <c r="CH16" s="66">
        <f t="shared" si="35"/>
        <v>0</v>
      </c>
      <c r="CI16" s="64">
        <v>0</v>
      </c>
      <c r="CJ16" s="65">
        <f t="shared" si="36"/>
        <v>0</v>
      </c>
      <c r="CK16" s="66">
        <f t="shared" si="37"/>
        <v>0</v>
      </c>
      <c r="CL16" s="64">
        <v>0</v>
      </c>
      <c r="CM16" s="65">
        <f t="shared" si="38"/>
        <v>0</v>
      </c>
      <c r="CN16" s="66">
        <f t="shared" si="39"/>
        <v>0</v>
      </c>
      <c r="CO16" s="64">
        <v>0</v>
      </c>
      <c r="CP16" s="65">
        <f t="shared" si="40"/>
        <v>0</v>
      </c>
      <c r="CQ16" s="66">
        <f t="shared" si="41"/>
        <v>0</v>
      </c>
      <c r="CR16" s="70">
        <v>8368</v>
      </c>
    </row>
    <row r="17" spans="1:81" s="6" customFormat="1" ht="29.25" customHeight="1">
      <c r="A17" s="1"/>
      <c r="B17" s="2"/>
      <c r="C17" s="2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s="6" customFormat="1" ht="53.45" customHeight="1">
      <c r="A18" s="1"/>
      <c r="B18" s="2"/>
      <c r="C18" s="2"/>
      <c r="D18" s="3"/>
      <c r="E18" s="3"/>
      <c r="F18" s="3"/>
      <c r="G18" s="3"/>
      <c r="H18" s="3"/>
      <c r="I18" s="3"/>
      <c r="J18" s="3"/>
      <c r="K18" s="4"/>
      <c r="L18" s="4"/>
      <c r="M18" s="4"/>
      <c r="N18" s="3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s="6" customFormat="1" ht="29.25" customHeight="1">
      <c r="A19" s="1"/>
      <c r="B19" s="2"/>
      <c r="C19" s="2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1" spans="1:81">
      <c r="G21" s="41"/>
    </row>
    <row r="32" spans="1:81"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</row>
    <row r="33" spans="32:81"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</row>
    <row r="34" spans="32:81"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</row>
    <row r="35" spans="32:81"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</row>
    <row r="36" spans="32:81"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</row>
    <row r="37" spans="32:81"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</row>
    <row r="38" spans="32:81"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</row>
    <row r="39" spans="32:81"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</row>
    <row r="40" spans="32:81"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</row>
    <row r="41" spans="32:81"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</row>
    <row r="42" spans="32:81"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</row>
    <row r="43" spans="32:81"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</row>
    <row r="44" spans="32:81"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</row>
    <row r="45" spans="32:81"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</row>
    <row r="46" spans="32:81"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</row>
    <row r="47" spans="32:81"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</row>
    <row r="48" spans="32:81"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</row>
    <row r="49" spans="32:81"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</row>
    <row r="50" spans="32:81"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</row>
    <row r="51" spans="32:81"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</row>
    <row r="52" spans="32:81"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</row>
    <row r="53" spans="32:81"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</row>
    <row r="54" spans="32:81"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</row>
    <row r="55" spans="32:81"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</row>
    <row r="56" spans="32:81"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</row>
    <row r="57" spans="32:81"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</row>
    <row r="58" spans="32:81"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</row>
    <row r="59" spans="32:81"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</row>
    <row r="60" spans="32:81"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</row>
    <row r="61" spans="32:81"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</row>
    <row r="62" spans="32:81"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</row>
    <row r="63" spans="32:81"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</row>
    <row r="64" spans="32:81"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</row>
    <row r="65" spans="32:81"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</row>
    <row r="66" spans="32:81"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</row>
    <row r="67" spans="32:81"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</row>
    <row r="68" spans="32:81"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</row>
    <row r="69" spans="32:81"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</row>
    <row r="70" spans="32:81"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</row>
    <row r="71" spans="32:81"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</row>
    <row r="72" spans="32:81"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</row>
    <row r="73" spans="32:81"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</row>
    <row r="74" spans="32:81"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</row>
    <row r="75" spans="32:81"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</row>
    <row r="76" spans="32:81"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</row>
    <row r="77" spans="32:81"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</row>
    <row r="78" spans="32:81"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</row>
    <row r="79" spans="32:81"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</row>
    <row r="80" spans="32:81"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</row>
    <row r="81" spans="32:81"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</row>
    <row r="82" spans="32:81"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</row>
    <row r="83" spans="32:81"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</row>
    <row r="84" spans="32:81"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</row>
    <row r="85" spans="32:81"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</row>
    <row r="86" spans="32:81"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</row>
    <row r="87" spans="32:81"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</row>
    <row r="88" spans="32:81"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</row>
    <row r="89" spans="32:81"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</row>
    <row r="90" spans="32:81"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</row>
    <row r="91" spans="32:81"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</row>
    <row r="92" spans="32:81"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</row>
    <row r="93" spans="32:81"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</row>
    <row r="94" spans="32:81"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</row>
    <row r="95" spans="32:81"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</row>
    <row r="96" spans="32:81"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</row>
    <row r="97" spans="32:81"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</row>
    <row r="98" spans="32:81"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</row>
    <row r="99" spans="32:81"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</row>
    <row r="100" spans="32:81"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</row>
    <row r="101" spans="32:81"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</row>
    <row r="102" spans="32:81"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</row>
    <row r="103" spans="32:81"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</row>
    <row r="104" spans="32:81"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</row>
    <row r="105" spans="32:81"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</row>
    <row r="106" spans="32:81"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</row>
    <row r="107" spans="32:81"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</row>
    <row r="108" spans="32:81"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</row>
    <row r="109" spans="32:81"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</row>
    <row r="110" spans="32:81"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</row>
    <row r="111" spans="32:81"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</row>
    <row r="112" spans="32:81"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</row>
    <row r="113" spans="32:81"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</row>
    <row r="114" spans="32:81"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</row>
    <row r="115" spans="32:81"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</row>
    <row r="116" spans="32:81"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</row>
    <row r="117" spans="32:81"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</row>
    <row r="118" spans="32:81"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</row>
    <row r="119" spans="32:81"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</row>
    <row r="120" spans="32:81"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</row>
    <row r="121" spans="32:81"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</row>
    <row r="122" spans="32:81"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</row>
    <row r="123" spans="32:81"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</row>
    <row r="124" spans="32:81"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</row>
    <row r="125" spans="32:81"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</row>
    <row r="126" spans="32:81"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</row>
    <row r="127" spans="32:81"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</row>
    <row r="128" spans="32:81"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</row>
    <row r="129" spans="32:81"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</row>
    <row r="130" spans="32:81"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</row>
    <row r="131" spans="32:81"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</row>
    <row r="132" spans="32:81"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</row>
    <row r="133" spans="32:81"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</row>
    <row r="134" spans="32:81"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</row>
    <row r="135" spans="32:81"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</row>
    <row r="136" spans="32:81"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</row>
    <row r="137" spans="32:81"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</row>
    <row r="138" spans="32:81"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</row>
    <row r="139" spans="32:81"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</row>
    <row r="140" spans="32:81"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</row>
    <row r="141" spans="32:81"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</row>
    <row r="142" spans="32:81"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</row>
    <row r="143" spans="32:81"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</row>
    <row r="144" spans="32:81"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</row>
    <row r="145" spans="32:81"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</row>
    <row r="146" spans="32:81"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</row>
    <row r="147" spans="32:81"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</row>
    <row r="148" spans="32:81"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</row>
    <row r="149" spans="32:81"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</row>
    <row r="150" spans="32:81"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</row>
    <row r="151" spans="32:81"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</row>
    <row r="152" spans="32:81"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</row>
    <row r="153" spans="32:81"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</row>
    <row r="154" spans="32:81"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</row>
    <row r="155" spans="32:81"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</row>
    <row r="156" spans="32:81"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</row>
    <row r="157" spans="32:81"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</row>
    <row r="158" spans="32:81"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</row>
    <row r="159" spans="32:81"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</row>
    <row r="160" spans="32:81"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</row>
    <row r="161" spans="32:81"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</row>
    <row r="162" spans="32:81"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</row>
    <row r="163" spans="32:81"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</row>
    <row r="164" spans="32:81"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</row>
    <row r="165" spans="32:81"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</row>
    <row r="166" spans="32:81"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</row>
    <row r="167" spans="32:81"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</row>
    <row r="168" spans="32:81"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</row>
    <row r="169" spans="32:81"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</row>
    <row r="170" spans="32:81"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</row>
    <row r="171" spans="32:81"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</row>
    <row r="172" spans="32:81"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</row>
    <row r="173" spans="32:81"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</row>
    <row r="174" spans="32:81"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</row>
    <row r="175" spans="32:81"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</row>
    <row r="176" spans="32:81"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</row>
    <row r="177" spans="32:81"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</row>
    <row r="178" spans="32:81"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</row>
    <row r="179" spans="32:81"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</row>
    <row r="180" spans="32:81"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</row>
    <row r="181" spans="32:81"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</row>
    <row r="182" spans="32:81"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</row>
    <row r="183" spans="32:81"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</row>
    <row r="184" spans="32:81"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</row>
    <row r="185" spans="32:81"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</row>
    <row r="186" spans="32:81"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</row>
    <row r="187" spans="32:81"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</row>
    <row r="188" spans="32:81"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</row>
    <row r="189" spans="32:81"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</row>
    <row r="190" spans="32:81"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</row>
    <row r="191" spans="32:81"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</row>
    <row r="192" spans="32:81"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</row>
    <row r="193" spans="32:81"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</row>
    <row r="194" spans="32:81"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</row>
    <row r="195" spans="32:81"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</row>
    <row r="196" spans="32:81"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</row>
    <row r="197" spans="32:81"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</row>
    <row r="198" spans="32:81"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</row>
    <row r="199" spans="32:81"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</row>
    <row r="200" spans="32:81"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</row>
    <row r="201" spans="32:81"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</row>
    <row r="202" spans="32:81"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</row>
    <row r="203" spans="32:81"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</row>
    <row r="204" spans="32:81"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</row>
    <row r="205" spans="32:81"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</row>
    <row r="206" spans="32:81"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</row>
    <row r="207" spans="32:81"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</row>
    <row r="208" spans="32:81"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</row>
    <row r="209" spans="32:81"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</row>
    <row r="210" spans="32:81"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</row>
    <row r="211" spans="32:81"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</row>
    <row r="212" spans="32:81"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</row>
    <row r="213" spans="32:81"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</row>
    <row r="214" spans="32:81"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</row>
    <row r="215" spans="32:81"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</row>
    <row r="216" spans="32:81"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</row>
    <row r="217" spans="32:81"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</row>
    <row r="218" spans="32:81"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</row>
    <row r="219" spans="32:81"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</row>
    <row r="220" spans="32:81"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</row>
    <row r="221" spans="32:81"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</row>
    <row r="222" spans="32:81"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</row>
    <row r="223" spans="32:81"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</row>
    <row r="224" spans="32:81"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</row>
    <row r="225" spans="32:81"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</row>
    <row r="226" spans="32:81"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</row>
    <row r="227" spans="32:81"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</row>
    <row r="228" spans="32:81"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</row>
    <row r="229" spans="32:81"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</row>
    <row r="230" spans="32:81"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</row>
    <row r="231" spans="32:81"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</row>
    <row r="232" spans="32:81"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</row>
    <row r="233" spans="32:81"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</row>
    <row r="234" spans="32:81"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</row>
    <row r="235" spans="32:81"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</row>
    <row r="236" spans="32:81"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</row>
    <row r="237" spans="32:81"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</row>
    <row r="238" spans="32:81"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</row>
    <row r="239" spans="32:81"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</row>
    <row r="240" spans="32:81"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</row>
    <row r="241" spans="32:81"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</row>
    <row r="242" spans="32:81"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</row>
    <row r="243" spans="32:81"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</row>
    <row r="244" spans="32:81"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</row>
    <row r="245" spans="32:81"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</row>
    <row r="246" spans="32:81"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</row>
    <row r="247" spans="32:81"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</row>
    <row r="248" spans="32:81"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</row>
    <row r="249" spans="32:81"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</row>
    <row r="250" spans="32:81"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</row>
    <row r="251" spans="32:81"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</row>
    <row r="252" spans="32:81"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</row>
    <row r="253" spans="32:81"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</row>
    <row r="254" spans="32:81"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</row>
    <row r="255" spans="32:81"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</row>
    <row r="256" spans="32:81"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</row>
    <row r="257" spans="32:81"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</row>
    <row r="258" spans="32:81"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</row>
    <row r="259" spans="32:81"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</row>
    <row r="260" spans="32:81"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</row>
    <row r="261" spans="32:81"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</row>
    <row r="262" spans="32:81"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</row>
    <row r="263" spans="32:81"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</row>
    <row r="264" spans="32:81"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</row>
    <row r="265" spans="32:81"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</row>
    <row r="266" spans="32:81"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</row>
    <row r="267" spans="32:81"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</row>
    <row r="268" spans="32:81"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</row>
    <row r="269" spans="32:81"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</row>
    <row r="270" spans="32:81"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</row>
    <row r="271" spans="32:81"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</row>
    <row r="272" spans="32:81"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</row>
    <row r="273" spans="32:81"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</row>
    <row r="274" spans="32:81"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</row>
    <row r="275" spans="32:81"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</row>
    <row r="276" spans="32:81"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</row>
    <row r="277" spans="32:81"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</row>
    <row r="278" spans="32:81"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</row>
    <row r="279" spans="32:81"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</row>
    <row r="280" spans="32:81"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</row>
    <row r="281" spans="32:81"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</row>
    <row r="282" spans="32:81"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</row>
    <row r="283" spans="32:81"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</row>
    <row r="284" spans="32:81"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</row>
    <row r="285" spans="32:81"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</row>
    <row r="286" spans="32:81"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</row>
    <row r="287" spans="32:81"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</row>
    <row r="288" spans="32:81"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</row>
    <row r="289" spans="32:81"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</row>
    <row r="290" spans="32:81"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</row>
    <row r="291" spans="32:81"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</row>
    <row r="292" spans="32:81"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</row>
    <row r="293" spans="32:81"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</row>
    <row r="294" spans="32:81"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</row>
    <row r="295" spans="32:81"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</row>
    <row r="296" spans="32:81"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</row>
    <row r="297" spans="32:81"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</row>
    <row r="298" spans="32:81"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</row>
    <row r="299" spans="32:81"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</row>
    <row r="300" spans="32:81"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</row>
    <row r="301" spans="32:81"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</row>
    <row r="302" spans="32:81"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</row>
    <row r="303" spans="32:81"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</row>
    <row r="304" spans="32:81"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</row>
    <row r="305" spans="32:81"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</row>
    <row r="306" spans="32:81"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</row>
    <row r="307" spans="32:81"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</row>
    <row r="308" spans="32:81"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</row>
    <row r="309" spans="32:81"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</row>
    <row r="310" spans="32:81"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</row>
    <row r="311" spans="32:81"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</row>
    <row r="312" spans="32:81"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</row>
    <row r="313" spans="32:81"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</row>
    <row r="314" spans="32:81"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</row>
    <row r="315" spans="32:81"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</row>
    <row r="316" spans="32:81"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</row>
    <row r="317" spans="32:81"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</row>
    <row r="318" spans="32:81"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</row>
    <row r="319" spans="32:81"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</row>
    <row r="320" spans="32:81"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</row>
    <row r="321" spans="32:81"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</row>
    <row r="322" spans="32:81"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</row>
    <row r="323" spans="32:81"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</row>
    <row r="324" spans="32:81"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</row>
    <row r="325" spans="32:81"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</row>
    <row r="326" spans="32:81"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</row>
    <row r="327" spans="32:81"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</row>
    <row r="328" spans="32:81"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</row>
    <row r="329" spans="32:81"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</row>
    <row r="330" spans="32:81"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</row>
    <row r="331" spans="32:81"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</row>
    <row r="332" spans="32:81"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</row>
    <row r="333" spans="32:81"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</row>
    <row r="334" spans="32:81"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</row>
    <row r="335" spans="32:81"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</row>
    <row r="336" spans="32:81"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</row>
    <row r="337" spans="32:81"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</row>
    <row r="338" spans="32:81"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</row>
    <row r="339" spans="32:81"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</row>
    <row r="340" spans="32:81"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</row>
    <row r="341" spans="32:81"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</row>
    <row r="342" spans="32:81"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</row>
    <row r="343" spans="32:81"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</row>
    <row r="344" spans="32:81"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</row>
    <row r="345" spans="32:81"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</row>
    <row r="346" spans="32:81"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</row>
    <row r="347" spans="32:81"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</row>
    <row r="348" spans="32:81"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</row>
    <row r="349" spans="32:81"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</row>
    <row r="350" spans="32:81"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</row>
    <row r="351" spans="32:81"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</row>
    <row r="352" spans="32:81"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</row>
    <row r="353" spans="32:81"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</row>
    <row r="354" spans="32:81"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</row>
    <row r="355" spans="32:81"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</row>
    <row r="356" spans="32:81"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</row>
    <row r="357" spans="32:81"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</row>
    <row r="358" spans="32:81"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</row>
    <row r="359" spans="32:81"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</row>
    <row r="360" spans="32:81"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</row>
    <row r="361" spans="32:81"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</row>
    <row r="362" spans="32:81"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</row>
    <row r="363" spans="32:81"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</row>
    <row r="364" spans="32:81"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</row>
    <row r="365" spans="32:81"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</row>
    <row r="366" spans="32:81"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</row>
    <row r="367" spans="32:81"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</row>
    <row r="368" spans="32:81"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</row>
    <row r="369" spans="32:81"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</row>
    <row r="370" spans="32:81"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</row>
    <row r="371" spans="32:81"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</row>
    <row r="372" spans="32:81"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</row>
    <row r="373" spans="32:81"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</row>
    <row r="374" spans="32:81"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</row>
    <row r="375" spans="32:81"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</row>
    <row r="376" spans="32:81"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</row>
    <row r="377" spans="32:81"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</row>
    <row r="378" spans="32:81"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</row>
    <row r="379" spans="32:81"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</row>
    <row r="380" spans="32:81"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</row>
    <row r="381" spans="32:81"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</row>
    <row r="382" spans="32:81"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</row>
    <row r="383" spans="32:81"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</row>
    <row r="384" spans="32:81"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</row>
    <row r="385" spans="32:81"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</row>
    <row r="386" spans="32:81"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</row>
    <row r="387" spans="32:81"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</row>
    <row r="388" spans="32:81"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</row>
    <row r="389" spans="32:81"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</row>
    <row r="390" spans="32:81"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</row>
    <row r="391" spans="32:81"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</row>
    <row r="392" spans="32:81"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</row>
    <row r="393" spans="32:81"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</row>
    <row r="394" spans="32:81"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</row>
    <row r="395" spans="32:81"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</row>
    <row r="396" spans="32:81"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</row>
    <row r="397" spans="32:81"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</row>
    <row r="398" spans="32:81"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</row>
    <row r="399" spans="32:81"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</row>
    <row r="400" spans="32:81"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</row>
    <row r="401" spans="32:81"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</row>
    <row r="402" spans="32:81"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</row>
    <row r="403" spans="32:81"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</row>
    <row r="404" spans="32:81"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</row>
    <row r="405" spans="32:81"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</row>
    <row r="406" spans="32:81"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</row>
    <row r="407" spans="32:81"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</row>
    <row r="408" spans="32:81"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</row>
    <row r="409" spans="32:81"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</row>
    <row r="410" spans="32:81"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</row>
    <row r="411" spans="32:81"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</row>
    <row r="412" spans="32:81"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</row>
    <row r="413" spans="32:81"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</row>
    <row r="414" spans="32:81"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</row>
    <row r="415" spans="32:81"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</row>
    <row r="416" spans="32:81"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</row>
    <row r="417" spans="32:81"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</row>
    <row r="418" spans="32:81"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</row>
    <row r="419" spans="32:81"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</row>
    <row r="420" spans="32:81"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</row>
    <row r="421" spans="32:81"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</row>
    <row r="422" spans="32:81"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</row>
    <row r="423" spans="32:81"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</row>
    <row r="424" spans="32:81"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</row>
    <row r="425" spans="32:81"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</row>
    <row r="426" spans="32:81"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</row>
    <row r="427" spans="32:81"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  <c r="BU427" s="43"/>
      <c r="BV427" s="43"/>
      <c r="BW427" s="43"/>
      <c r="BX427" s="43"/>
      <c r="BY427" s="43"/>
      <c r="BZ427" s="43"/>
      <c r="CA427" s="43"/>
      <c r="CB427" s="43"/>
      <c r="CC427" s="43"/>
    </row>
    <row r="428" spans="32:81"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  <c r="BU428" s="43"/>
      <c r="BV428" s="43"/>
      <c r="BW428" s="43"/>
      <c r="BX428" s="43"/>
      <c r="BY428" s="43"/>
      <c r="BZ428" s="43"/>
      <c r="CA428" s="43"/>
      <c r="CB428" s="43"/>
      <c r="CC428" s="43"/>
    </row>
    <row r="429" spans="32:81"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  <c r="BU429" s="43"/>
      <c r="BV429" s="43"/>
      <c r="BW429" s="43"/>
      <c r="BX429" s="43"/>
      <c r="BY429" s="43"/>
      <c r="BZ429" s="43"/>
      <c r="CA429" s="43"/>
      <c r="CB429" s="43"/>
      <c r="CC429" s="43"/>
    </row>
    <row r="430" spans="32:81"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  <c r="BU430" s="43"/>
      <c r="BV430" s="43"/>
      <c r="BW430" s="43"/>
      <c r="BX430" s="43"/>
      <c r="BY430" s="43"/>
      <c r="BZ430" s="43"/>
      <c r="CA430" s="43"/>
      <c r="CB430" s="43"/>
      <c r="CC430" s="43"/>
    </row>
    <row r="431" spans="32:81"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  <c r="BU431" s="43"/>
      <c r="BV431" s="43"/>
      <c r="BW431" s="43"/>
      <c r="BX431" s="43"/>
      <c r="BY431" s="43"/>
      <c r="BZ431" s="43"/>
      <c r="CA431" s="43"/>
      <c r="CB431" s="43"/>
      <c r="CC431" s="43"/>
    </row>
    <row r="432" spans="32:81"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  <c r="BU432" s="43"/>
      <c r="BV432" s="43"/>
      <c r="BW432" s="43"/>
      <c r="BX432" s="43"/>
      <c r="BY432" s="43"/>
      <c r="BZ432" s="43"/>
      <c r="CA432" s="43"/>
      <c r="CB432" s="43"/>
      <c r="CC432" s="43"/>
    </row>
    <row r="433" spans="32:81"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  <c r="BU433" s="43"/>
      <c r="BV433" s="43"/>
      <c r="BW433" s="43"/>
      <c r="BX433" s="43"/>
      <c r="BY433" s="43"/>
      <c r="BZ433" s="43"/>
      <c r="CA433" s="43"/>
      <c r="CB433" s="43"/>
      <c r="CC433" s="43"/>
    </row>
    <row r="434" spans="32:81"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  <c r="BU434" s="43"/>
      <c r="BV434" s="43"/>
      <c r="BW434" s="43"/>
      <c r="BX434" s="43"/>
      <c r="BY434" s="43"/>
      <c r="BZ434" s="43"/>
      <c r="CA434" s="43"/>
      <c r="CB434" s="43"/>
      <c r="CC434" s="43"/>
    </row>
    <row r="435" spans="32:81"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  <c r="BU435" s="43"/>
      <c r="BV435" s="43"/>
      <c r="BW435" s="43"/>
      <c r="BX435" s="43"/>
      <c r="BY435" s="43"/>
      <c r="BZ435" s="43"/>
      <c r="CA435" s="43"/>
      <c r="CB435" s="43"/>
      <c r="CC435" s="43"/>
    </row>
    <row r="436" spans="32:81"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  <c r="BU436" s="43"/>
      <c r="BV436" s="43"/>
      <c r="BW436" s="43"/>
      <c r="BX436" s="43"/>
      <c r="BY436" s="43"/>
      <c r="BZ436" s="43"/>
      <c r="CA436" s="43"/>
      <c r="CB436" s="43"/>
      <c r="CC436" s="43"/>
    </row>
    <row r="437" spans="32:81"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</row>
    <row r="438" spans="32:81"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  <c r="BU438" s="43"/>
      <c r="BV438" s="43"/>
      <c r="BW438" s="43"/>
      <c r="BX438" s="43"/>
      <c r="BY438" s="43"/>
      <c r="BZ438" s="43"/>
      <c r="CA438" s="43"/>
      <c r="CB438" s="43"/>
      <c r="CC438" s="43"/>
    </row>
    <row r="439" spans="32:81"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</row>
    <row r="440" spans="32:81"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  <c r="BU440" s="43"/>
      <c r="BV440" s="43"/>
      <c r="BW440" s="43"/>
      <c r="BX440" s="43"/>
      <c r="BY440" s="43"/>
      <c r="BZ440" s="43"/>
      <c r="CA440" s="43"/>
      <c r="CB440" s="43"/>
      <c r="CC440" s="43"/>
    </row>
    <row r="441" spans="32:81"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  <c r="BU441" s="43"/>
      <c r="BV441" s="43"/>
      <c r="BW441" s="43"/>
      <c r="BX441" s="43"/>
      <c r="BY441" s="43"/>
      <c r="BZ441" s="43"/>
      <c r="CA441" s="43"/>
      <c r="CB441" s="43"/>
      <c r="CC441" s="43"/>
    </row>
    <row r="442" spans="32:81"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</row>
    <row r="443" spans="32:81"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  <c r="BU443" s="43"/>
      <c r="BV443" s="43"/>
      <c r="BW443" s="43"/>
      <c r="BX443" s="43"/>
      <c r="BY443" s="43"/>
      <c r="BZ443" s="43"/>
      <c r="CA443" s="43"/>
      <c r="CB443" s="43"/>
      <c r="CC443" s="43"/>
    </row>
    <row r="444" spans="32:81"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  <c r="BU444" s="43"/>
      <c r="BV444" s="43"/>
      <c r="BW444" s="43"/>
      <c r="BX444" s="43"/>
      <c r="BY444" s="43"/>
      <c r="BZ444" s="43"/>
      <c r="CA444" s="43"/>
      <c r="CB444" s="43"/>
      <c r="CC444" s="43"/>
    </row>
    <row r="445" spans="32:81"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  <c r="BU445" s="43"/>
      <c r="BV445" s="43"/>
      <c r="BW445" s="43"/>
      <c r="BX445" s="43"/>
      <c r="BY445" s="43"/>
      <c r="BZ445" s="43"/>
      <c r="CA445" s="43"/>
      <c r="CB445" s="43"/>
      <c r="CC445" s="43"/>
    </row>
    <row r="446" spans="32:81"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  <c r="BU446" s="43"/>
      <c r="BV446" s="43"/>
      <c r="BW446" s="43"/>
      <c r="BX446" s="43"/>
      <c r="BY446" s="43"/>
      <c r="BZ446" s="43"/>
      <c r="CA446" s="43"/>
      <c r="CB446" s="43"/>
      <c r="CC446" s="43"/>
    </row>
    <row r="447" spans="32:81"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  <c r="BU447" s="43"/>
      <c r="BV447" s="43"/>
      <c r="BW447" s="43"/>
      <c r="BX447" s="43"/>
      <c r="BY447" s="43"/>
      <c r="BZ447" s="43"/>
      <c r="CA447" s="43"/>
      <c r="CB447" s="43"/>
      <c r="CC447" s="43"/>
    </row>
    <row r="448" spans="32:81"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  <c r="BU448" s="43"/>
      <c r="BV448" s="43"/>
      <c r="BW448" s="43"/>
      <c r="BX448" s="43"/>
      <c r="BY448" s="43"/>
      <c r="BZ448" s="43"/>
      <c r="CA448" s="43"/>
      <c r="CB448" s="43"/>
      <c r="CC448" s="43"/>
    </row>
    <row r="449" spans="32:81"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  <c r="BU449" s="43"/>
      <c r="BV449" s="43"/>
      <c r="BW449" s="43"/>
      <c r="BX449" s="43"/>
      <c r="BY449" s="43"/>
      <c r="BZ449" s="43"/>
      <c r="CA449" s="43"/>
      <c r="CB449" s="43"/>
      <c r="CC449" s="43"/>
    </row>
    <row r="450" spans="32:81"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  <c r="BU450" s="43"/>
      <c r="BV450" s="43"/>
      <c r="BW450" s="43"/>
      <c r="BX450" s="43"/>
      <c r="BY450" s="43"/>
      <c r="BZ450" s="43"/>
      <c r="CA450" s="43"/>
      <c r="CB450" s="43"/>
      <c r="CC450" s="43"/>
    </row>
    <row r="451" spans="32:81"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  <c r="BU451" s="43"/>
      <c r="BV451" s="43"/>
      <c r="BW451" s="43"/>
      <c r="BX451" s="43"/>
      <c r="BY451" s="43"/>
      <c r="BZ451" s="43"/>
      <c r="CA451" s="43"/>
      <c r="CB451" s="43"/>
      <c r="CC451" s="43"/>
    </row>
    <row r="452" spans="32:81"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  <c r="BU452" s="43"/>
      <c r="BV452" s="43"/>
      <c r="BW452" s="43"/>
      <c r="BX452" s="43"/>
      <c r="BY452" s="43"/>
      <c r="BZ452" s="43"/>
      <c r="CA452" s="43"/>
      <c r="CB452" s="43"/>
      <c r="CC452" s="43"/>
    </row>
    <row r="453" spans="32:81"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  <c r="BU453" s="43"/>
      <c r="BV453" s="43"/>
      <c r="BW453" s="43"/>
      <c r="BX453" s="43"/>
      <c r="BY453" s="43"/>
      <c r="BZ453" s="43"/>
      <c r="CA453" s="43"/>
      <c r="CB453" s="43"/>
      <c r="CC453" s="43"/>
    </row>
    <row r="454" spans="32:81"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  <c r="BU454" s="43"/>
      <c r="BV454" s="43"/>
      <c r="BW454" s="43"/>
      <c r="BX454" s="43"/>
      <c r="BY454" s="43"/>
      <c r="BZ454" s="43"/>
      <c r="CA454" s="43"/>
      <c r="CB454" s="43"/>
      <c r="CC454" s="43"/>
    </row>
    <row r="455" spans="32:81"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  <c r="BU455" s="43"/>
      <c r="BV455" s="43"/>
      <c r="BW455" s="43"/>
      <c r="BX455" s="43"/>
      <c r="BY455" s="43"/>
      <c r="BZ455" s="43"/>
      <c r="CA455" s="43"/>
      <c r="CB455" s="43"/>
      <c r="CC455" s="43"/>
    </row>
    <row r="456" spans="32:81"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</row>
    <row r="457" spans="32:81"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  <c r="BU457" s="43"/>
      <c r="BV457" s="43"/>
      <c r="BW457" s="43"/>
      <c r="BX457" s="43"/>
      <c r="BY457" s="43"/>
      <c r="BZ457" s="43"/>
      <c r="CA457" s="43"/>
      <c r="CB457" s="43"/>
      <c r="CC457" s="43"/>
    </row>
    <row r="458" spans="32:81"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  <c r="BU458" s="43"/>
      <c r="BV458" s="43"/>
      <c r="BW458" s="43"/>
      <c r="BX458" s="43"/>
      <c r="BY458" s="43"/>
      <c r="BZ458" s="43"/>
      <c r="CA458" s="43"/>
      <c r="CB458" s="43"/>
      <c r="CC458" s="43"/>
    </row>
    <row r="459" spans="32:81"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  <c r="BU459" s="43"/>
      <c r="BV459" s="43"/>
      <c r="BW459" s="43"/>
      <c r="BX459" s="43"/>
      <c r="BY459" s="43"/>
      <c r="BZ459" s="43"/>
      <c r="CA459" s="43"/>
      <c r="CB459" s="43"/>
      <c r="CC459" s="43"/>
    </row>
    <row r="460" spans="32:81"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  <c r="BU460" s="43"/>
      <c r="BV460" s="43"/>
      <c r="BW460" s="43"/>
      <c r="BX460" s="43"/>
      <c r="BY460" s="43"/>
      <c r="BZ460" s="43"/>
      <c r="CA460" s="43"/>
      <c r="CB460" s="43"/>
      <c r="CC460" s="43"/>
    </row>
    <row r="461" spans="32:81"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  <c r="BU461" s="43"/>
      <c r="BV461" s="43"/>
      <c r="BW461" s="43"/>
      <c r="BX461" s="43"/>
      <c r="BY461" s="43"/>
      <c r="BZ461" s="43"/>
      <c r="CA461" s="43"/>
      <c r="CB461" s="43"/>
      <c r="CC461" s="43"/>
    </row>
    <row r="462" spans="32:81"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  <c r="BU462" s="43"/>
      <c r="BV462" s="43"/>
      <c r="BW462" s="43"/>
      <c r="BX462" s="43"/>
      <c r="BY462" s="43"/>
      <c r="BZ462" s="43"/>
      <c r="CA462" s="43"/>
      <c r="CB462" s="43"/>
      <c r="CC462" s="43"/>
    </row>
    <row r="463" spans="32:81"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</row>
    <row r="464" spans="32:81"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</row>
    <row r="465" spans="32:81"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  <c r="BU465" s="43"/>
      <c r="BV465" s="43"/>
      <c r="BW465" s="43"/>
      <c r="BX465" s="43"/>
      <c r="BY465" s="43"/>
      <c r="BZ465" s="43"/>
      <c r="CA465" s="43"/>
      <c r="CB465" s="43"/>
      <c r="CC465" s="43"/>
    </row>
    <row r="466" spans="32:81"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  <c r="BU466" s="43"/>
      <c r="BV466" s="43"/>
      <c r="BW466" s="43"/>
      <c r="BX466" s="43"/>
      <c r="BY466" s="43"/>
      <c r="BZ466" s="43"/>
      <c r="CA466" s="43"/>
      <c r="CB466" s="43"/>
      <c r="CC466" s="43"/>
    </row>
    <row r="467" spans="32:81"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  <c r="BU467" s="43"/>
      <c r="BV467" s="43"/>
      <c r="BW467" s="43"/>
      <c r="BX467" s="43"/>
      <c r="BY467" s="43"/>
      <c r="BZ467" s="43"/>
      <c r="CA467" s="43"/>
      <c r="CB467" s="43"/>
      <c r="CC467" s="43"/>
    </row>
    <row r="468" spans="32:81"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  <c r="BU468" s="43"/>
      <c r="BV468" s="43"/>
      <c r="BW468" s="43"/>
      <c r="BX468" s="43"/>
      <c r="BY468" s="43"/>
      <c r="BZ468" s="43"/>
      <c r="CA468" s="43"/>
      <c r="CB468" s="43"/>
      <c r="CC468" s="43"/>
    </row>
    <row r="469" spans="32:81"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  <c r="BU469" s="43"/>
      <c r="BV469" s="43"/>
      <c r="BW469" s="43"/>
      <c r="BX469" s="43"/>
      <c r="BY469" s="43"/>
      <c r="BZ469" s="43"/>
      <c r="CA469" s="43"/>
      <c r="CB469" s="43"/>
      <c r="CC469" s="43"/>
    </row>
    <row r="470" spans="32:81"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  <c r="BU470" s="43"/>
      <c r="BV470" s="43"/>
      <c r="BW470" s="43"/>
      <c r="BX470" s="43"/>
      <c r="BY470" s="43"/>
      <c r="BZ470" s="43"/>
      <c r="CA470" s="43"/>
      <c r="CB470" s="43"/>
      <c r="CC470" s="43"/>
    </row>
    <row r="471" spans="32:81"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  <c r="BU471" s="43"/>
      <c r="BV471" s="43"/>
      <c r="BW471" s="43"/>
      <c r="BX471" s="43"/>
      <c r="BY471" s="43"/>
      <c r="BZ471" s="43"/>
      <c r="CA471" s="43"/>
      <c r="CB471" s="43"/>
      <c r="CC471" s="43"/>
    </row>
    <row r="472" spans="32:81"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  <c r="BU472" s="43"/>
      <c r="BV472" s="43"/>
      <c r="BW472" s="43"/>
      <c r="BX472" s="43"/>
      <c r="BY472" s="43"/>
      <c r="BZ472" s="43"/>
      <c r="CA472" s="43"/>
      <c r="CB472" s="43"/>
      <c r="CC472" s="43"/>
    </row>
    <row r="473" spans="32:81"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  <c r="BU473" s="43"/>
      <c r="BV473" s="43"/>
      <c r="BW473" s="43"/>
      <c r="BX473" s="43"/>
      <c r="BY473" s="43"/>
      <c r="BZ473" s="43"/>
      <c r="CA473" s="43"/>
      <c r="CB473" s="43"/>
      <c r="CC473" s="43"/>
    </row>
    <row r="474" spans="32:81"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  <c r="BU474" s="43"/>
      <c r="BV474" s="43"/>
      <c r="BW474" s="43"/>
      <c r="BX474" s="43"/>
      <c r="BY474" s="43"/>
      <c r="BZ474" s="43"/>
      <c r="CA474" s="43"/>
      <c r="CB474" s="43"/>
      <c r="CC474" s="43"/>
    </row>
    <row r="475" spans="32:81"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  <c r="BU475" s="43"/>
      <c r="BV475" s="43"/>
      <c r="BW475" s="43"/>
      <c r="BX475" s="43"/>
      <c r="BY475" s="43"/>
      <c r="BZ475" s="43"/>
      <c r="CA475" s="43"/>
      <c r="CB475" s="43"/>
      <c r="CC475" s="43"/>
    </row>
    <row r="476" spans="32:81"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  <c r="BU476" s="43"/>
      <c r="BV476" s="43"/>
      <c r="BW476" s="43"/>
      <c r="BX476" s="43"/>
      <c r="BY476" s="43"/>
      <c r="BZ476" s="43"/>
      <c r="CA476" s="43"/>
      <c r="CB476" s="43"/>
      <c r="CC476" s="43"/>
    </row>
    <row r="477" spans="32:81"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  <c r="BU477" s="43"/>
      <c r="BV477" s="43"/>
      <c r="BW477" s="43"/>
      <c r="BX477" s="43"/>
      <c r="BY477" s="43"/>
      <c r="BZ477" s="43"/>
      <c r="CA477" s="43"/>
      <c r="CB477" s="43"/>
      <c r="CC477" s="43"/>
    </row>
    <row r="478" spans="32:81"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  <c r="BU478" s="43"/>
      <c r="BV478" s="43"/>
      <c r="BW478" s="43"/>
      <c r="BX478" s="43"/>
      <c r="BY478" s="43"/>
      <c r="BZ478" s="43"/>
      <c r="CA478" s="43"/>
      <c r="CB478" s="43"/>
      <c r="CC478" s="43"/>
    </row>
    <row r="479" spans="32:81"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  <c r="BU479" s="43"/>
      <c r="BV479" s="43"/>
      <c r="BW479" s="43"/>
      <c r="BX479" s="43"/>
      <c r="BY479" s="43"/>
      <c r="BZ479" s="43"/>
      <c r="CA479" s="43"/>
      <c r="CB479" s="43"/>
      <c r="CC479" s="43"/>
    </row>
    <row r="480" spans="32:81"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  <c r="BU480" s="43"/>
      <c r="BV480" s="43"/>
      <c r="BW480" s="43"/>
      <c r="BX480" s="43"/>
      <c r="BY480" s="43"/>
      <c r="BZ480" s="43"/>
      <c r="CA480" s="43"/>
      <c r="CB480" s="43"/>
      <c r="CC480" s="43"/>
    </row>
    <row r="481" spans="32:81"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  <c r="BU481" s="43"/>
      <c r="BV481" s="43"/>
      <c r="BW481" s="43"/>
      <c r="BX481" s="43"/>
      <c r="BY481" s="43"/>
      <c r="BZ481" s="43"/>
      <c r="CA481" s="43"/>
      <c r="CB481" s="43"/>
      <c r="CC481" s="43"/>
    </row>
    <row r="482" spans="32:81"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  <c r="BU482" s="43"/>
      <c r="BV482" s="43"/>
      <c r="BW482" s="43"/>
      <c r="BX482" s="43"/>
      <c r="BY482" s="43"/>
      <c r="BZ482" s="43"/>
      <c r="CA482" s="43"/>
      <c r="CB482" s="43"/>
      <c r="CC482" s="43"/>
    </row>
    <row r="483" spans="32:81"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  <c r="BU483" s="43"/>
      <c r="BV483" s="43"/>
      <c r="BW483" s="43"/>
      <c r="BX483" s="43"/>
      <c r="BY483" s="43"/>
      <c r="BZ483" s="43"/>
      <c r="CA483" s="43"/>
      <c r="CB483" s="43"/>
      <c r="CC483" s="43"/>
    </row>
    <row r="484" spans="32:81"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  <c r="BU484" s="43"/>
      <c r="BV484" s="43"/>
      <c r="BW484" s="43"/>
      <c r="BX484" s="43"/>
      <c r="BY484" s="43"/>
      <c r="BZ484" s="43"/>
      <c r="CA484" s="43"/>
      <c r="CB484" s="43"/>
      <c r="CC484" s="43"/>
    </row>
    <row r="485" spans="32:81"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  <c r="BU485" s="43"/>
      <c r="BV485" s="43"/>
      <c r="BW485" s="43"/>
      <c r="BX485" s="43"/>
      <c r="BY485" s="43"/>
      <c r="BZ485" s="43"/>
      <c r="CA485" s="43"/>
      <c r="CB485" s="43"/>
      <c r="CC485" s="43"/>
    </row>
    <row r="486" spans="32:81"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</row>
    <row r="487" spans="32:81"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  <c r="BU487" s="43"/>
      <c r="BV487" s="43"/>
      <c r="BW487" s="43"/>
      <c r="BX487" s="43"/>
      <c r="BY487" s="43"/>
      <c r="BZ487" s="43"/>
      <c r="CA487" s="43"/>
      <c r="CB487" s="43"/>
      <c r="CC487" s="43"/>
    </row>
    <row r="488" spans="32:81"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  <c r="BU488" s="43"/>
      <c r="BV488" s="43"/>
      <c r="BW488" s="43"/>
      <c r="BX488" s="43"/>
      <c r="BY488" s="43"/>
      <c r="BZ488" s="43"/>
      <c r="CA488" s="43"/>
      <c r="CB488" s="43"/>
      <c r="CC488" s="43"/>
    </row>
    <row r="489" spans="32:81"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</row>
    <row r="490" spans="32:81"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  <c r="BU490" s="43"/>
      <c r="BV490" s="43"/>
      <c r="BW490" s="43"/>
      <c r="BX490" s="43"/>
      <c r="BY490" s="43"/>
      <c r="BZ490" s="43"/>
      <c r="CA490" s="43"/>
      <c r="CB490" s="43"/>
      <c r="CC490" s="43"/>
    </row>
    <row r="491" spans="32:81"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  <c r="BU491" s="43"/>
      <c r="BV491" s="43"/>
      <c r="BW491" s="43"/>
      <c r="BX491" s="43"/>
      <c r="BY491" s="43"/>
      <c r="BZ491" s="43"/>
      <c r="CA491" s="43"/>
      <c r="CB491" s="43"/>
      <c r="CC491" s="43"/>
    </row>
    <row r="492" spans="32:81"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  <c r="BU492" s="43"/>
      <c r="BV492" s="43"/>
      <c r="BW492" s="43"/>
      <c r="BX492" s="43"/>
      <c r="BY492" s="43"/>
      <c r="BZ492" s="43"/>
      <c r="CA492" s="43"/>
      <c r="CB492" s="43"/>
      <c r="CC492" s="43"/>
    </row>
    <row r="493" spans="32:81"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</row>
    <row r="494" spans="32:81"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  <c r="BU494" s="43"/>
      <c r="BV494" s="43"/>
      <c r="BW494" s="43"/>
      <c r="BX494" s="43"/>
      <c r="BY494" s="43"/>
      <c r="BZ494" s="43"/>
      <c r="CA494" s="43"/>
      <c r="CB494" s="43"/>
      <c r="CC494" s="43"/>
    </row>
    <row r="495" spans="32:81"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  <c r="BU495" s="43"/>
      <c r="BV495" s="43"/>
      <c r="BW495" s="43"/>
      <c r="BX495" s="43"/>
      <c r="BY495" s="43"/>
      <c r="BZ495" s="43"/>
      <c r="CA495" s="43"/>
      <c r="CB495" s="43"/>
      <c r="CC495" s="43"/>
    </row>
    <row r="496" spans="32:81"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  <c r="BU496" s="43"/>
      <c r="BV496" s="43"/>
      <c r="BW496" s="43"/>
      <c r="BX496" s="43"/>
      <c r="BY496" s="43"/>
      <c r="BZ496" s="43"/>
      <c r="CA496" s="43"/>
      <c r="CB496" s="43"/>
      <c r="CC496" s="43"/>
    </row>
    <row r="497" spans="32:81"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  <c r="BU497" s="43"/>
      <c r="BV497" s="43"/>
      <c r="BW497" s="43"/>
      <c r="BX497" s="43"/>
      <c r="BY497" s="43"/>
      <c r="BZ497" s="43"/>
      <c r="CA497" s="43"/>
      <c r="CB497" s="43"/>
      <c r="CC497" s="43"/>
    </row>
    <row r="498" spans="32:81"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</row>
    <row r="499" spans="32:81"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</row>
    <row r="500" spans="32:81"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  <c r="BU500" s="43"/>
      <c r="BV500" s="43"/>
      <c r="BW500" s="43"/>
      <c r="BX500" s="43"/>
      <c r="BY500" s="43"/>
      <c r="BZ500" s="43"/>
      <c r="CA500" s="43"/>
      <c r="CB500" s="43"/>
      <c r="CC500" s="43"/>
    </row>
    <row r="501" spans="32:81"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  <c r="BU501" s="43"/>
      <c r="BV501" s="43"/>
      <c r="BW501" s="43"/>
      <c r="BX501" s="43"/>
      <c r="BY501" s="43"/>
      <c r="BZ501" s="43"/>
      <c r="CA501" s="43"/>
      <c r="CB501" s="43"/>
      <c r="CC501" s="43"/>
    </row>
    <row r="502" spans="32:81"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  <c r="BU502" s="43"/>
      <c r="BV502" s="43"/>
      <c r="BW502" s="43"/>
      <c r="BX502" s="43"/>
      <c r="BY502" s="43"/>
      <c r="BZ502" s="43"/>
      <c r="CA502" s="43"/>
      <c r="CB502" s="43"/>
      <c r="CC502" s="43"/>
    </row>
    <row r="503" spans="32:81"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  <c r="BU503" s="43"/>
      <c r="BV503" s="43"/>
      <c r="BW503" s="43"/>
      <c r="BX503" s="43"/>
      <c r="BY503" s="43"/>
      <c r="BZ503" s="43"/>
      <c r="CA503" s="43"/>
      <c r="CB503" s="43"/>
      <c r="CC503" s="43"/>
    </row>
    <row r="504" spans="32:81"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  <c r="BU504" s="43"/>
      <c r="BV504" s="43"/>
      <c r="BW504" s="43"/>
      <c r="BX504" s="43"/>
      <c r="BY504" s="43"/>
      <c r="BZ504" s="43"/>
      <c r="CA504" s="43"/>
      <c r="CB504" s="43"/>
      <c r="CC504" s="43"/>
    </row>
    <row r="505" spans="32:81"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  <c r="BU505" s="43"/>
      <c r="BV505" s="43"/>
      <c r="BW505" s="43"/>
      <c r="BX505" s="43"/>
      <c r="BY505" s="43"/>
      <c r="BZ505" s="43"/>
      <c r="CA505" s="43"/>
      <c r="CB505" s="43"/>
      <c r="CC505" s="43"/>
    </row>
    <row r="506" spans="32:81"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  <c r="BU506" s="43"/>
      <c r="BV506" s="43"/>
      <c r="BW506" s="43"/>
      <c r="BX506" s="43"/>
      <c r="BY506" s="43"/>
      <c r="BZ506" s="43"/>
      <c r="CA506" s="43"/>
      <c r="CB506" s="43"/>
      <c r="CC506" s="43"/>
    </row>
    <row r="507" spans="32:81"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  <c r="BU507" s="43"/>
      <c r="BV507" s="43"/>
      <c r="BW507" s="43"/>
      <c r="BX507" s="43"/>
      <c r="BY507" s="43"/>
      <c r="BZ507" s="43"/>
      <c r="CA507" s="43"/>
      <c r="CB507" s="43"/>
      <c r="CC507" s="43"/>
    </row>
    <row r="508" spans="32:81"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  <c r="BU508" s="43"/>
      <c r="BV508" s="43"/>
      <c r="BW508" s="43"/>
      <c r="BX508" s="43"/>
      <c r="BY508" s="43"/>
      <c r="BZ508" s="43"/>
      <c r="CA508" s="43"/>
      <c r="CB508" s="43"/>
      <c r="CC508" s="43"/>
    </row>
    <row r="509" spans="32:81"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  <c r="BU509" s="43"/>
      <c r="BV509" s="43"/>
      <c r="BW509" s="43"/>
      <c r="BX509" s="43"/>
      <c r="BY509" s="43"/>
      <c r="BZ509" s="43"/>
      <c r="CA509" s="43"/>
      <c r="CB509" s="43"/>
      <c r="CC509" s="43"/>
    </row>
    <row r="510" spans="32:81"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  <c r="BU510" s="43"/>
      <c r="BV510" s="43"/>
      <c r="BW510" s="43"/>
      <c r="BX510" s="43"/>
      <c r="BY510" s="43"/>
      <c r="BZ510" s="43"/>
      <c r="CA510" s="43"/>
      <c r="CB510" s="43"/>
      <c r="CC510" s="43"/>
    </row>
    <row r="511" spans="32:81"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  <c r="BU511" s="43"/>
      <c r="BV511" s="43"/>
      <c r="BW511" s="43"/>
      <c r="BX511" s="43"/>
      <c r="BY511" s="43"/>
      <c r="BZ511" s="43"/>
      <c r="CA511" s="43"/>
      <c r="CB511" s="43"/>
      <c r="CC511" s="43"/>
    </row>
    <row r="512" spans="32:81"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  <c r="BU512" s="43"/>
      <c r="BV512" s="43"/>
      <c r="BW512" s="43"/>
      <c r="BX512" s="43"/>
      <c r="BY512" s="43"/>
      <c r="BZ512" s="43"/>
      <c r="CA512" s="43"/>
      <c r="CB512" s="43"/>
      <c r="CC512" s="43"/>
    </row>
    <row r="513" spans="32:81"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  <c r="BU513" s="43"/>
      <c r="BV513" s="43"/>
      <c r="BW513" s="43"/>
      <c r="BX513" s="43"/>
      <c r="BY513" s="43"/>
      <c r="BZ513" s="43"/>
      <c r="CA513" s="43"/>
      <c r="CB513" s="43"/>
      <c r="CC513" s="43"/>
    </row>
    <row r="514" spans="32:81"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  <c r="BU514" s="43"/>
      <c r="BV514" s="43"/>
      <c r="BW514" s="43"/>
      <c r="BX514" s="43"/>
      <c r="BY514" s="43"/>
      <c r="BZ514" s="43"/>
      <c r="CA514" s="43"/>
      <c r="CB514" s="43"/>
      <c r="CC514" s="43"/>
    </row>
    <row r="515" spans="32:81"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  <c r="BU515" s="43"/>
      <c r="BV515" s="43"/>
      <c r="BW515" s="43"/>
      <c r="BX515" s="43"/>
      <c r="BY515" s="43"/>
      <c r="BZ515" s="43"/>
      <c r="CA515" s="43"/>
      <c r="CB515" s="43"/>
      <c r="CC515" s="43"/>
    </row>
    <row r="516" spans="32:81"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  <c r="BU516" s="43"/>
      <c r="BV516" s="43"/>
      <c r="BW516" s="43"/>
      <c r="BX516" s="43"/>
      <c r="BY516" s="43"/>
      <c r="BZ516" s="43"/>
      <c r="CA516" s="43"/>
      <c r="CB516" s="43"/>
      <c r="CC516" s="43"/>
    </row>
    <row r="517" spans="32:81"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  <c r="BU517" s="43"/>
      <c r="BV517" s="43"/>
      <c r="BW517" s="43"/>
      <c r="BX517" s="43"/>
      <c r="BY517" s="43"/>
      <c r="BZ517" s="43"/>
      <c r="CA517" s="43"/>
      <c r="CB517" s="43"/>
      <c r="CC517" s="43"/>
    </row>
    <row r="518" spans="32:81"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</row>
    <row r="519" spans="32:81"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</row>
    <row r="520" spans="32:81"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  <c r="BU520" s="43"/>
      <c r="BV520" s="43"/>
      <c r="BW520" s="43"/>
      <c r="BX520" s="43"/>
      <c r="BY520" s="43"/>
      <c r="BZ520" s="43"/>
      <c r="CA520" s="43"/>
      <c r="CB520" s="43"/>
      <c r="CC520" s="43"/>
    </row>
    <row r="521" spans="32:81"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  <c r="BU521" s="43"/>
      <c r="BV521" s="43"/>
      <c r="BW521" s="43"/>
      <c r="BX521" s="43"/>
      <c r="BY521" s="43"/>
      <c r="BZ521" s="43"/>
      <c r="CA521" s="43"/>
      <c r="CB521" s="43"/>
      <c r="CC521" s="43"/>
    </row>
    <row r="522" spans="32:81"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</row>
    <row r="523" spans="32:81"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  <c r="BU523" s="43"/>
      <c r="BV523" s="43"/>
      <c r="BW523" s="43"/>
      <c r="BX523" s="43"/>
      <c r="BY523" s="43"/>
      <c r="BZ523" s="43"/>
      <c r="CA523" s="43"/>
      <c r="CB523" s="43"/>
      <c r="CC523" s="43"/>
    </row>
    <row r="524" spans="32:81"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</row>
    <row r="525" spans="32:81"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  <c r="BU525" s="43"/>
      <c r="BV525" s="43"/>
      <c r="BW525" s="43"/>
      <c r="BX525" s="43"/>
      <c r="BY525" s="43"/>
      <c r="BZ525" s="43"/>
      <c r="CA525" s="43"/>
      <c r="CB525" s="43"/>
      <c r="CC525" s="43"/>
    </row>
    <row r="526" spans="32:81"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</row>
    <row r="527" spans="32:81"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</row>
    <row r="528" spans="32:81"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</row>
    <row r="529" spans="32:81"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  <c r="BU529" s="43"/>
      <c r="BV529" s="43"/>
      <c r="BW529" s="43"/>
      <c r="BX529" s="43"/>
      <c r="BY529" s="43"/>
      <c r="BZ529" s="43"/>
      <c r="CA529" s="43"/>
      <c r="CB529" s="43"/>
      <c r="CC529" s="43"/>
    </row>
    <row r="530" spans="32:81"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  <c r="BU530" s="43"/>
      <c r="BV530" s="43"/>
      <c r="BW530" s="43"/>
      <c r="BX530" s="43"/>
      <c r="BY530" s="43"/>
      <c r="BZ530" s="43"/>
      <c r="CA530" s="43"/>
      <c r="CB530" s="43"/>
      <c r="CC530" s="43"/>
    </row>
    <row r="531" spans="32:81"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  <c r="BU531" s="43"/>
      <c r="BV531" s="43"/>
      <c r="BW531" s="43"/>
      <c r="BX531" s="43"/>
      <c r="BY531" s="43"/>
      <c r="BZ531" s="43"/>
      <c r="CA531" s="43"/>
      <c r="CB531" s="43"/>
      <c r="CC531" s="43"/>
    </row>
    <row r="532" spans="32:81"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</row>
    <row r="533" spans="32:81"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</row>
    <row r="534" spans="32:81"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  <c r="BU534" s="43"/>
      <c r="BV534" s="43"/>
      <c r="BW534" s="43"/>
      <c r="BX534" s="43"/>
      <c r="BY534" s="43"/>
      <c r="BZ534" s="43"/>
      <c r="CA534" s="43"/>
      <c r="CB534" s="43"/>
      <c r="CC534" s="43"/>
    </row>
    <row r="535" spans="32:81"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</row>
    <row r="536" spans="32:81"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</row>
    <row r="537" spans="32:81"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</row>
    <row r="538" spans="32:81"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</row>
    <row r="539" spans="32:81"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</row>
    <row r="540" spans="32:81"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  <c r="BU540" s="43"/>
      <c r="BV540" s="43"/>
      <c r="BW540" s="43"/>
      <c r="BX540" s="43"/>
      <c r="BY540" s="43"/>
      <c r="BZ540" s="43"/>
      <c r="CA540" s="43"/>
      <c r="CB540" s="43"/>
      <c r="CC540" s="43"/>
    </row>
    <row r="541" spans="32:81"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  <c r="BU541" s="43"/>
      <c r="BV541" s="43"/>
      <c r="BW541" s="43"/>
      <c r="BX541" s="43"/>
      <c r="BY541" s="43"/>
      <c r="BZ541" s="43"/>
      <c r="CA541" s="43"/>
      <c r="CB541" s="43"/>
      <c r="CC541" s="43"/>
    </row>
    <row r="542" spans="32:81"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</row>
    <row r="543" spans="32:81"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</row>
    <row r="544" spans="32:81"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</row>
    <row r="545" spans="32:81"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</row>
    <row r="546" spans="32:81"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</row>
    <row r="547" spans="32:81"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</row>
    <row r="548" spans="32:81"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</row>
    <row r="549" spans="32:81"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</row>
    <row r="550" spans="32:81"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</row>
    <row r="551" spans="32:81"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</row>
    <row r="552" spans="32:81"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</row>
    <row r="553" spans="32:81"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</row>
    <row r="554" spans="32:81"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</row>
    <row r="555" spans="32:81"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</row>
  </sheetData>
  <mergeCells count="23">
    <mergeCell ref="CL1:CN1"/>
    <mergeCell ref="CO1:CQ1"/>
    <mergeCell ref="CR1:CR2"/>
    <mergeCell ref="BW1:BY1"/>
    <mergeCell ref="BZ1:CB1"/>
    <mergeCell ref="CC1:CE1"/>
    <mergeCell ref="CF1:CH1"/>
    <mergeCell ref="CI1:CK1"/>
    <mergeCell ref="BH1:BJ1"/>
    <mergeCell ref="BK1:BM1"/>
    <mergeCell ref="BN1:BP1"/>
    <mergeCell ref="BQ1:BS1"/>
    <mergeCell ref="BT1:BV1"/>
    <mergeCell ref="AS1:AU1"/>
    <mergeCell ref="AV1:AX1"/>
    <mergeCell ref="AY1:BA1"/>
    <mergeCell ref="BB1:BD1"/>
    <mergeCell ref="BE1:BG1"/>
    <mergeCell ref="A1:AE1"/>
    <mergeCell ref="AG1:AI1"/>
    <mergeCell ref="AJ1:AL1"/>
    <mergeCell ref="AM1:AO1"/>
    <mergeCell ref="AP1:AR1"/>
  </mergeCells>
  <hyperlinks>
    <hyperlink ref="H7" r:id="rId1"/>
  </hyperlinks>
  <pageMargins left="0.7" right="0.7" top="0.75" bottom="0.75" header="0.3" footer="0.3"/>
  <pageSetup paperSize="9" scale="10" orientation="portrait" r:id="rId2"/>
  <ignoredErrors>
    <ignoredError sqref="AA12 AA5 AB13:A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2026-01-14T14:49:48Z</cp:lastPrinted>
  <dcterms:created xsi:type="dcterms:W3CDTF">2019-06-18T06:56:08Z</dcterms:created>
  <dcterms:modified xsi:type="dcterms:W3CDTF">2026-04-08T15:22:52Z</dcterms:modified>
</cp:coreProperties>
</file>