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72-73\Decreti\"/>
    </mc:Choice>
  </mc:AlternateContent>
  <bookViews>
    <workbookView xWindow="0" yWindow="0" windowWidth="28800" windowHeight="12300"/>
  </bookViews>
  <sheets>
    <sheet name="Prospetto Aggiudicazione" sheetId="1" r:id="rId1"/>
    <sheet name="Lotti deserti" sheetId="2" r:id="rId2"/>
  </sheets>
  <definedNames>
    <definedName name="_xlnm._FilterDatabase" localSheetId="0" hidden="1">'Prospetto Aggiudicazione'!$A$2:$AH$22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1" l="1"/>
  <c r="M21" i="1"/>
  <c r="M19" i="1"/>
  <c r="M18" i="1"/>
  <c r="M11" i="1"/>
  <c r="M4" i="1"/>
  <c r="M3" i="1"/>
</calcChain>
</file>

<file path=xl/sharedStrings.xml><?xml version="1.0" encoding="utf-8"?>
<sst xmlns="http://schemas.openxmlformats.org/spreadsheetml/2006/main" count="553" uniqueCount="331">
  <si>
    <t>Nistatina</t>
  </si>
  <si>
    <t>Lisina Acetilsalicilato</t>
  </si>
  <si>
    <t>Ziprasidone cloridrato</t>
  </si>
  <si>
    <t>Zuclopentixolo dicloridrato</t>
  </si>
  <si>
    <t>Nadololo</t>
  </si>
  <si>
    <t>Magnesio Idrossido/ageldrato</t>
  </si>
  <si>
    <t>Magnesio Pidolato</t>
  </si>
  <si>
    <t>Flutamide</t>
  </si>
  <si>
    <t>Diazepam</t>
  </si>
  <si>
    <t>capsula</t>
  </si>
  <si>
    <t>150 mg</t>
  </si>
  <si>
    <t>10 mg/ml</t>
  </si>
  <si>
    <t>25 MG</t>
  </si>
  <si>
    <t>siringa preriempita</t>
  </si>
  <si>
    <t>L02BB04</t>
  </si>
  <si>
    <t>B03AC</t>
  </si>
  <si>
    <t>N03AX26</t>
  </si>
  <si>
    <t>L01EX09</t>
  </si>
  <si>
    <t>N03AX18</t>
  </si>
  <si>
    <t>L01XJ03</t>
  </si>
  <si>
    <t>L01FX17</t>
  </si>
  <si>
    <t>L01EX22</t>
  </si>
  <si>
    <t>D11AH07</t>
  </si>
  <si>
    <t>S01FA06</t>
  </si>
  <si>
    <t>B05BB01</t>
  </si>
  <si>
    <t>ditta_aggiudicataria</t>
  </si>
  <si>
    <t>1</t>
  </si>
  <si>
    <t>9401771ADC</t>
  </si>
  <si>
    <t>Enzalutamide 40 mg</t>
  </si>
  <si>
    <t>042868024</t>
  </si>
  <si>
    <t>40mg</t>
  </si>
  <si>
    <t>Compresse</t>
  </si>
  <si>
    <t>Astellas Pharma S.p.A</t>
  </si>
  <si>
    <t>00789580966</t>
  </si>
  <si>
    <t>Viale Don Luigi Sturzo ,43 ,Milano ,MI</t>
  </si>
  <si>
    <t>02 92138245</t>
  </si>
  <si>
    <t>astellas.gare@legalmail.it</t>
  </si>
  <si>
    <t>COM</t>
  </si>
  <si>
    <t>159722</t>
  </si>
  <si>
    <t>XTANDI 40 mg - compresse rivestite con film - uso orale</t>
  </si>
  <si>
    <t>H</t>
  </si>
  <si>
    <t>EXFACTORY + ULT. SCONTO SU P. EXF.</t>
  </si>
  <si>
    <t>P. unitario di cessione al SSN senza IVA: 14,92785</t>
  </si>
  <si>
    <t>2</t>
  </si>
  <si>
    <t>9401774D55</t>
  </si>
  <si>
    <t>Derisomaltosio ferrico 500 mg / 1000 MG</t>
  </si>
  <si>
    <t>045642170</t>
  </si>
  <si>
    <t>1000 MG</t>
  </si>
  <si>
    <t>100 MG/ML</t>
  </si>
  <si>
    <t>FLACONCINO</t>
  </si>
  <si>
    <t>KEDRION S.P.A.</t>
  </si>
  <si>
    <t>01779530466</t>
  </si>
  <si>
    <t>LOCALITA' AI CONTI ,SNC ,CASTELVECCHIO PASCOLI ,LU</t>
  </si>
  <si>
    <t>0583767187</t>
  </si>
  <si>
    <t>GAREKEDRION@PEC.IT</t>
  </si>
  <si>
    <t>fla</t>
  </si>
  <si>
    <t>0001013941</t>
  </si>
  <si>
    <t>MONOFERRIC 100 mg/ml soluzione iniettabile per infusione</t>
  </si>
  <si>
    <t>EXFACTORY</t>
  </si>
  <si>
    <t>Data scadenza Brevetto Non Applicabile</t>
  </si>
  <si>
    <t>045642143</t>
  </si>
  <si>
    <t>500 MG</t>
  </si>
  <si>
    <t>0001013940</t>
  </si>
  <si>
    <t>3</t>
  </si>
  <si>
    <t>9401776EFB</t>
  </si>
  <si>
    <t>Fenfluramina 2,2 mg/ml</t>
  </si>
  <si>
    <t>049286040</t>
  </si>
  <si>
    <t>792MG</t>
  </si>
  <si>
    <t>2,2 MG/ML</t>
  </si>
  <si>
    <t>FLACONE</t>
  </si>
  <si>
    <t>Zogenix S.r.l.</t>
  </si>
  <si>
    <t>15281641009</t>
  </si>
  <si>
    <t>via delle Terme Deciane ,10 ,Roma ,RM</t>
  </si>
  <si>
    <t>0230079244</t>
  </si>
  <si>
    <t>zogenixsrl.pec@maildoc.it</t>
  </si>
  <si>
    <t>FL2</t>
  </si>
  <si>
    <t>NA</t>
  </si>
  <si>
    <t>FINTEPLA 2,2 MG/ML - soluzione orale-flacone - 360 ml</t>
  </si>
  <si>
    <t>A</t>
  </si>
  <si>
    <t>33.35</t>
  </si>
  <si>
    <t>049286014</t>
  </si>
  <si>
    <t>132MG</t>
  </si>
  <si>
    <t>FINTEPLA 2,2 MG/ML - soluzione orale-flacone - 60 ml</t>
  </si>
  <si>
    <t>049286026</t>
  </si>
  <si>
    <t>264MG</t>
  </si>
  <si>
    <t>FINTEPLA 2,2 MG/ML - soluzione orale-flacone - 120 ml</t>
  </si>
  <si>
    <t>4</t>
  </si>
  <si>
    <t>9401777FCE</t>
  </si>
  <si>
    <t>Nintedanib 100 mg / 150 mg</t>
  </si>
  <si>
    <t>043782046</t>
  </si>
  <si>
    <t>150MG</t>
  </si>
  <si>
    <t>BOEHRINGER INGELHEIM ITALIA SPA</t>
  </si>
  <si>
    <t>00421210485</t>
  </si>
  <si>
    <t>VIA VEZZA D'OGLIO ,3 ,MILANO ,MI</t>
  </si>
  <si>
    <t>025355418</t>
  </si>
  <si>
    <t>garebitspa@legalmail.it</t>
  </si>
  <si>
    <t>ca4</t>
  </si>
  <si>
    <t>306839</t>
  </si>
  <si>
    <t>VARGATEF (NINTEDANIB) 60 cps 150mg</t>
  </si>
  <si>
    <t>043782022</t>
  </si>
  <si>
    <t>100mg</t>
  </si>
  <si>
    <t>100MG</t>
  </si>
  <si>
    <t>306838</t>
  </si>
  <si>
    <t>VARGATEF (NINTEDANIB) 120 cps 100mg</t>
  </si>
  <si>
    <t>5</t>
  </si>
  <si>
    <t>9401779179</t>
  </si>
  <si>
    <t>Lacosamide 10 mg/ml</t>
  </si>
  <si>
    <t>038919181</t>
  </si>
  <si>
    <t>10MG/200ML</t>
  </si>
  <si>
    <t>SOL ORALE</t>
  </si>
  <si>
    <t>UCB Pharma S.p.A.</t>
  </si>
  <si>
    <t>00471770016</t>
  </si>
  <si>
    <t>Via Varesina n. 162 - 20156 Milano (MI) ,162 ,Milano (MI) ,MI</t>
  </si>
  <si>
    <t>02300791</t>
  </si>
  <si>
    <t>gare.ucb@legalmail.it</t>
  </si>
  <si>
    <t>CIA04956</t>
  </si>
  <si>
    <t>VIMPAT 10MG/ML 200ML SYR CBO IT</t>
  </si>
  <si>
    <t>EX FACTORY</t>
  </si>
  <si>
    <t>nessuna</t>
  </si>
  <si>
    <t>6</t>
  </si>
  <si>
    <t>94017823F2</t>
  </si>
  <si>
    <t>Glasdegib 25MG / 100 mg</t>
  </si>
  <si>
    <t>048906046</t>
  </si>
  <si>
    <t>100 MG</t>
  </si>
  <si>
    <t>CPR RIV</t>
  </si>
  <si>
    <t>PFIZER SRL</t>
  </si>
  <si>
    <t>02774840595</t>
  </si>
  <si>
    <t>VIA ISONZO ,71 ,LATINA ,RM</t>
  </si>
  <si>
    <t>06331821</t>
  </si>
  <si>
    <t>garepfizer@pec.it</t>
  </si>
  <si>
    <t>F000046083</t>
  </si>
  <si>
    <t>Daurismo 100mg (glasdegib)</t>
  </si>
  <si>
    <t>048906022</t>
  </si>
  <si>
    <t>F000046082</t>
  </si>
  <si>
    <t>Daurismo 25mg (glasdegib)</t>
  </si>
  <si>
    <t>7</t>
  </si>
  <si>
    <t>94017834C5</t>
  </si>
  <si>
    <t>Sacituzumab Govitecan 200 mg</t>
  </si>
  <si>
    <t>049780012</t>
  </si>
  <si>
    <t>200 MG</t>
  </si>
  <si>
    <t>Polv. inf.</t>
  </si>
  <si>
    <t>GILEAD SCIENCES Srl</t>
  </si>
  <si>
    <t>11187430159</t>
  </si>
  <si>
    <t>Via Melchiorre Gioia ,26 ,Milano ,MI</t>
  </si>
  <si>
    <t>02 43920221</t>
  </si>
  <si>
    <t>ufficiogaregilead@legalmail.it</t>
  </si>
  <si>
    <t>104447</t>
  </si>
  <si>
    <t>TRODELVY*EV 1FL POLV 200MG</t>
  </si>
  <si>
    <t>8</t>
  </si>
  <si>
    <t>9401784598</t>
  </si>
  <si>
    <t>Selpercatinib 40 mg / 80 mg</t>
  </si>
  <si>
    <t>049358118</t>
  </si>
  <si>
    <t>80mg</t>
  </si>
  <si>
    <t>capsule</t>
  </si>
  <si>
    <t>ELI LILLY ITALIA SPA</t>
  </si>
  <si>
    <t>00426150488</t>
  </si>
  <si>
    <t>VIA GRAMSCI ,731 ,SESTO FIORENTINO ,FI</t>
  </si>
  <si>
    <t>05542571</t>
  </si>
  <si>
    <t>gare_lilly@actaliscertymail.it</t>
  </si>
  <si>
    <t>CAP</t>
  </si>
  <si>
    <t>PU298019BIT</t>
  </si>
  <si>
    <t>RETSEVMO 80 MG 112 CPS RIGIDE</t>
  </si>
  <si>
    <t>049358106</t>
  </si>
  <si>
    <t>PU298026AIT</t>
  </si>
  <si>
    <t>RETSEVMO 80 MG 56 CPS RIGIDE</t>
  </si>
  <si>
    <t>049358068</t>
  </si>
  <si>
    <t>PU397726AIT</t>
  </si>
  <si>
    <t>RETSEVMO 40 MG 56 CPS RIGIDE</t>
  </si>
  <si>
    <t>9</t>
  </si>
  <si>
    <t>940178566B</t>
  </si>
  <si>
    <t>Tralokinumab 150 mg</t>
  </si>
  <si>
    <t>049573025</t>
  </si>
  <si>
    <t>150 MG</t>
  </si>
  <si>
    <t>SIRINGA PR</t>
  </si>
  <si>
    <t>LEO PHARMA SPA</t>
  </si>
  <si>
    <t>11271521004</t>
  </si>
  <si>
    <t>Via Elio Vittorini ,129 ,ROMA ,RM</t>
  </si>
  <si>
    <t>0652625500</t>
  </si>
  <si>
    <t>gare.leopharma@legalmail.it</t>
  </si>
  <si>
    <t>SI2</t>
  </si>
  <si>
    <t>067565</t>
  </si>
  <si>
    <t>ADTRALZA*150MG/ML 2X2SIR PRER.</t>
  </si>
  <si>
    <t>14</t>
  </si>
  <si>
    <t>9401791B5D</t>
  </si>
  <si>
    <t>Tropicamide 5 mg/ml-0,3 ml e 10 ml-10 mg/ml</t>
  </si>
  <si>
    <t>018002030</t>
  </si>
  <si>
    <t>10 ml</t>
  </si>
  <si>
    <t>collirio</t>
  </si>
  <si>
    <t>Visufarma Spa</t>
  </si>
  <si>
    <t>05101501004</t>
  </si>
  <si>
    <t>Via Cadlolo ,21 ,Roma ,RM</t>
  </si>
  <si>
    <t>0636306818</t>
  </si>
  <si>
    <t>ufficiogarevisufarma@legalmail.it</t>
  </si>
  <si>
    <t>Visumidriatic 1 ml</t>
  </si>
  <si>
    <t>C</t>
  </si>
  <si>
    <t>50</t>
  </si>
  <si>
    <t>018002055</t>
  </si>
  <si>
    <t>0,3 ml</t>
  </si>
  <si>
    <t>0,5%</t>
  </si>
  <si>
    <t>coll mono</t>
  </si>
  <si>
    <t>fl6</t>
  </si>
  <si>
    <t>Visumidriatic 0,5% collirio monodose</t>
  </si>
  <si>
    <t>15</t>
  </si>
  <si>
    <t>9401794DD6</t>
  </si>
  <si>
    <t>Sodio Cloruro 0,45% 500 ml</t>
  </si>
  <si>
    <t>030805749</t>
  </si>
  <si>
    <t>500ML</t>
  </si>
  <si>
    <t>0.45%</t>
  </si>
  <si>
    <t>FLAC.VETRO</t>
  </si>
  <si>
    <t>MONICO SPA</t>
  </si>
  <si>
    <t>00228550273</t>
  </si>
  <si>
    <t>VIA PONTE DI PIETRA ,7 ,VENEZIA/MESTRE ,VE</t>
  </si>
  <si>
    <t>0412696911</t>
  </si>
  <si>
    <t>monico.offerte@pec.it</t>
  </si>
  <si>
    <t>744343065</t>
  </si>
  <si>
    <t>SODIO CLORURO 0,45?ML</t>
  </si>
  <si>
    <t>CONFEZIONE:1 FLACONE - SCATOLA : 20 CONFEZIONI</t>
  </si>
  <si>
    <t>17</t>
  </si>
  <si>
    <t>9401796F7C</t>
  </si>
  <si>
    <t>Fluorescine sodica 1 g-5 ml</t>
  </si>
  <si>
    <t>034416014</t>
  </si>
  <si>
    <t>S01JA01</t>
  </si>
  <si>
    <t>5ML</t>
  </si>
  <si>
    <t>1G 5ML</t>
  </si>
  <si>
    <t>FIALA</t>
  </si>
  <si>
    <t>733333029</t>
  </si>
  <si>
    <t>FLUORESCEINA SODICA 1G/5ML</t>
  </si>
  <si>
    <t>FIALA VETRO</t>
  </si>
  <si>
    <t>940178673E</t>
  </si>
  <si>
    <t>9401787811</t>
  </si>
  <si>
    <t>94017888E4</t>
  </si>
  <si>
    <t>9401790A8A</t>
  </si>
  <si>
    <t>9401795EA9</t>
  </si>
  <si>
    <t>9401797054</t>
  </si>
  <si>
    <t>9401798127</t>
  </si>
  <si>
    <t>94017991FA</t>
  </si>
  <si>
    <t>94018002CD</t>
  </si>
  <si>
    <t>All. n. 2_Prospetto di Aggiudicazione_AGGIORNAMENTO PTORS N. 72 e 73 DEL 2022 (26 MESI)</t>
  </si>
  <si>
    <t>sospensione</t>
  </si>
  <si>
    <t>100 ml</t>
  </si>
  <si>
    <t>orale</t>
  </si>
  <si>
    <t>flacone</t>
  </si>
  <si>
    <t>A07AA02</t>
  </si>
  <si>
    <t>Mycostatin</t>
  </si>
  <si>
    <t>polvere e solvente</t>
  </si>
  <si>
    <t>500 mg/2,5 ml</t>
  </si>
  <si>
    <t>endovenosa/intramuscolare</t>
  </si>
  <si>
    <t>flaconcino</t>
  </si>
  <si>
    <t>N02BA01</t>
  </si>
  <si>
    <t>Muskidol</t>
  </si>
  <si>
    <t>1000 mg/5ml</t>
  </si>
  <si>
    <t>20 mg</t>
  </si>
  <si>
    <t>N05AE04</t>
  </si>
  <si>
    <t>Ziprasidone San</t>
  </si>
  <si>
    <t>40 mg</t>
  </si>
  <si>
    <t>soluzione orale</t>
  </si>
  <si>
    <t>20 mg/ml- 10 ml</t>
  </si>
  <si>
    <t>N05AF05</t>
  </si>
  <si>
    <t>Clopixol</t>
  </si>
  <si>
    <t>compressa</t>
  </si>
  <si>
    <t>compressa masticabile</t>
  </si>
  <si>
    <t>sospensione orale</t>
  </si>
  <si>
    <t>granulato per soluzione orale</t>
  </si>
  <si>
    <t>soluzione iniettabile</t>
  </si>
  <si>
    <t>80 mg</t>
  </si>
  <si>
    <t>400 mg+400 mg</t>
  </si>
  <si>
    <t>4 + 3,5%- 250 ml</t>
  </si>
  <si>
    <t>2,25 g</t>
  </si>
  <si>
    <t>busta</t>
  </si>
  <si>
    <t>250 mg</t>
  </si>
  <si>
    <t>10 mg/2ml</t>
  </si>
  <si>
    <t>EV/IM</t>
  </si>
  <si>
    <t>fiala</t>
  </si>
  <si>
    <t>C07AA12</t>
  </si>
  <si>
    <t>A02AD01</t>
  </si>
  <si>
    <t>A12CC08</t>
  </si>
  <si>
    <t>L02BB01</t>
  </si>
  <si>
    <t>N05BA01</t>
  </si>
  <si>
    <t>Nadololo Chepla</t>
  </si>
  <si>
    <t xml:space="preserve">Maalox </t>
  </si>
  <si>
    <t>MAG 2</t>
  </si>
  <si>
    <t>Flutamide EG</t>
  </si>
  <si>
    <t>Valium</t>
  </si>
  <si>
    <t>LOTTI</t>
  </si>
  <si>
    <t>CIG</t>
  </si>
  <si>
    <t>PRINCIPIO ATTIVO</t>
  </si>
  <si>
    <t>Forma farmaceutica</t>
  </si>
  <si>
    <t>Dosaggio</t>
  </si>
  <si>
    <t>Via di somministazione</t>
  </si>
  <si>
    <t>Unità di misura</t>
  </si>
  <si>
    <t>Codice ATC</t>
  </si>
  <si>
    <t>Nome commerciale</t>
  </si>
  <si>
    <t>Codice AIC</t>
  </si>
  <si>
    <t>Unità per confezione</t>
  </si>
  <si>
    <t>Classe di rimborsabilità</t>
  </si>
  <si>
    <t>Base asta unitaria IVA esclusa</t>
  </si>
  <si>
    <t>LOTTI DESERTI_AGGIORNAMENTO PTORS N. 72 e 73 DEL 2022 (26 MESI)</t>
  </si>
  <si>
    <t>Lotto</t>
  </si>
  <si>
    <t>Sublotto</t>
  </si>
  <si>
    <t>Principio attivo</t>
  </si>
  <si>
    <t>AIC</t>
  </si>
  <si>
    <t>ATC</t>
  </si>
  <si>
    <t>Concentrazione</t>
  </si>
  <si>
    <t>Indirizzo</t>
  </si>
  <si>
    <t>Telefono</t>
  </si>
  <si>
    <t>PEC</t>
  </si>
  <si>
    <t>IVA</t>
  </si>
  <si>
    <t>Esclusivo</t>
  </si>
  <si>
    <t>Note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</si>
  <si>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</si>
  <si>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</si>
  <si>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</si>
  <si>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</si>
  <si>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</si>
  <si>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</si>
  <si>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</si>
  <si>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Partita_iva</t>
  </si>
  <si>
    <t>Unita_di_misura</t>
  </si>
  <si>
    <t>Codice_prodotto</t>
  </si>
  <si>
    <t>Denominazione_commerciale</t>
  </si>
  <si>
    <t>Percentuale_ribasso</t>
  </si>
  <si>
    <t>Ribasso_offerto</t>
  </si>
  <si>
    <t>Pezzi_per_confezione</t>
  </si>
  <si>
    <t>Scadenza_brevetto</t>
  </si>
  <si>
    <t>Sconto_obbligatorio_per_legge</t>
  </si>
  <si>
    <t>Prezzo_al_pubblico</t>
  </si>
  <si>
    <t>Classe_rimborsabilita</t>
  </si>
  <si>
    <t>Prezzo_ssn</t>
  </si>
  <si>
    <t>SI</t>
  </si>
  <si>
    <t>B</t>
  </si>
  <si>
    <t>SUBLOTTO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</si>
</sst>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€&quot;\ * #,##0.00_-;\-&quot;€&quot;\ * #,##0.00_-;_-&quot;€&quot;\ * &quot;-&quot;??_-;_-@_-"/>
    <numFmt numFmtId="164" formatCode="[$-410]General"/>
    <numFmt numFmtId="165" formatCode="#,##0.00\ _€"/>
    <numFmt numFmtId="166" formatCode="#,##0.00000\ &quot;€&quot;"/>
    <numFmt numFmtId="167" formatCode="#,##0.0000000000"/>
    <numFmt numFmtId="168" formatCode="_-* #,##0.0000000000\ &quot;€&quot;_-;\-* #,##0.0000000000\ &quot;€&quot;_-;_-* &quot;-&quot;??????????\ &quot;€&quot;_-;_-@_-"/>
    <numFmt numFmtId="169" formatCode="_-* #,##0.00\ &quot;€&quot;_-;\-* #,##0.00\ &quot;€&quot;_-;_-* &quot;-&quot;????????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4" fillId="0" borderId="0"/>
  </cellStyleXfs>
  <cellXfs count="44">
    <xf numFmtId="0" fontId="0" fillId="0" borderId="0" xfId="0"/>
    <xf numFmtId="165" fontId="0" fillId="0" borderId="0" xfId="0" applyNumberFormat="1"/>
    <xf numFmtId="3" fontId="0" fillId="0" borderId="0" xfId="0" applyNumberFormat="1"/>
    <xf numFmtId="165" fontId="0" fillId="0" borderId="1" xfId="0" applyNumberFormat="1" applyBorder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 shrinkToFit="1"/>
    </xf>
    <xf numFmtId="1" fontId="0" fillId="0" borderId="1" xfId="0" applyNumberFormat="1" applyBorder="1" applyAlignment="1">
      <alignment horizontal="center" vertical="center" wrapText="1" shrinkToFit="1"/>
    </xf>
    <xf numFmtId="167" fontId="0" fillId="0" borderId="0" xfId="0" applyNumberFormat="1"/>
    <xf numFmtId="3" fontId="0" fillId="0" borderId="1" xfId="0" applyNumberFormat="1" applyBorder="1" applyAlignment="1">
      <alignment horizontal="center" vertical="center" wrapText="1" shrinkToFit="1"/>
    </xf>
    <xf numFmtId="168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66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66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165" fontId="0" fillId="0" borderId="0" xfId="0" applyNumberFormat="1" applyFill="1"/>
    <xf numFmtId="49" fontId="7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 shrinkToFit="1"/>
    </xf>
    <xf numFmtId="169" fontId="0" fillId="0" borderId="1" xfId="0" applyNumberFormat="1" applyFill="1" applyBorder="1" applyAlignment="1">
      <alignment horizontal="center" vertical="center" wrapText="1" shrinkToFit="1"/>
    </xf>
    <xf numFmtId="169" fontId="0" fillId="5" borderId="1" xfId="0" applyNumberFormat="1" applyFill="1" applyBorder="1" applyAlignment="1">
      <alignment horizontal="center" vertical="center" wrapText="1" shrinkToFit="1"/>
    </xf>
    <xf numFmtId="165" fontId="0" fillId="5" borderId="1" xfId="0" applyNumberFormat="1" applyFill="1" applyBorder="1" applyAlignment="1">
      <alignment horizontal="center" vertical="center" wrapText="1" shrinkToFit="1"/>
    </xf>
    <xf numFmtId="4" fontId="0" fillId="5" borderId="1" xfId="0" applyNumberFormat="1" applyFill="1" applyBorder="1" applyAlignment="1">
      <alignment horizontal="center" vertical="center" wrapText="1" shrinkToFit="1"/>
    </xf>
    <xf numFmtId="1" fontId="8" fillId="0" borderId="1" xfId="0" applyNumberFormat="1" applyFont="1" applyFill="1" applyBorder="1" applyAlignment="1">
      <alignment horizontal="center" vertical="center" wrapText="1" shrinkToFit="1"/>
    </xf>
    <xf numFmtId="49" fontId="2" fillId="3" borderId="1" xfId="0" applyNumberFormat="1" applyFont="1" applyFill="1" applyBorder="1" applyAlignment="1">
      <alignment horizontal="left" vertical="center"/>
    </xf>
    <xf numFmtId="169" fontId="0" fillId="0" borderId="2" xfId="0" applyNumberFormat="1" applyFill="1" applyBorder="1" applyAlignment="1">
      <alignment horizontal="center" vertical="center" wrapText="1" shrinkToFit="1"/>
    </xf>
    <xf numFmtId="169" fontId="0" fillId="0" borderId="3" xfId="0" applyNumberFormat="1" applyFill="1" applyBorder="1" applyAlignment="1">
      <alignment horizontal="center" vertical="center" wrapText="1" shrinkToFit="1"/>
    </xf>
    <xf numFmtId="169" fontId="0" fillId="5" borderId="2" xfId="0" applyNumberFormat="1" applyFill="1" applyBorder="1" applyAlignment="1">
      <alignment horizontal="center" vertical="center" wrapText="1" shrinkToFit="1"/>
    </xf>
    <xf numFmtId="169" fontId="0" fillId="5" borderId="3" xfId="0" applyNumberFormat="1" applyFill="1" applyBorder="1" applyAlignment="1">
      <alignment horizontal="center" vertical="center" wrapText="1" shrinkToFit="1"/>
    </xf>
    <xf numFmtId="169" fontId="0" fillId="5" borderId="4" xfId="0" applyNumberFormat="1" applyFill="1" applyBorder="1" applyAlignment="1">
      <alignment horizontal="center" vertical="center" wrapText="1" shrinkToFit="1"/>
    </xf>
    <xf numFmtId="169" fontId="9" fillId="5" borderId="1" xfId="0" applyNumberFormat="1" applyFont="1" applyFill="1" applyBorder="1" applyAlignment="1">
      <alignment horizontal="center" vertical="center" wrapText="1" shrinkToFit="1"/>
    </xf>
    <xf numFmtId="169" fontId="9" fillId="5" borderId="2" xfId="0" applyNumberFormat="1" applyFont="1" applyFill="1" applyBorder="1" applyAlignment="1">
      <alignment horizontal="center" vertical="center" wrapText="1" shrinkToFit="1"/>
    </xf>
    <xf numFmtId="165" fontId="9" fillId="5" borderId="1" xfId="0" applyNumberFormat="1" applyFont="1" applyFill="1" applyBorder="1" applyAlignment="1">
      <alignment horizontal="center" vertical="center" wrapText="1" shrinkToFit="1"/>
    </xf>
    <xf numFmtId="169" fontId="9" fillId="5" borderId="4" xfId="0" applyNumberFormat="1" applyFont="1" applyFill="1" applyBorder="1" applyAlignment="1">
      <alignment horizontal="center" vertical="center" wrapText="1" shrinkToFit="1"/>
    </xf>
    <xf numFmtId="169" fontId="9" fillId="5" borderId="3" xfId="0" applyNumberFormat="1" applyFont="1" applyFill="1" applyBorder="1" applyAlignment="1">
      <alignment horizontal="center" vertical="center" wrapText="1" shrinkToFit="1"/>
    </xf>
  </cellXfs>
  <cellStyles count="3">
    <cellStyle name="Excel Built-in Normal" xfId="2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"/>
  <sheetViews>
    <sheetView tabSelected="1" topLeftCell="Y1" zoomScale="80" zoomScaleNormal="80" workbookViewId="0">
      <selection activeCell="AG30" sqref="AG30"/>
    </sheetView>
  </sheetViews>
  <sheetFormatPr defaultRowHeight="15" x14ac:dyDescent="0.25"/>
  <cols>
    <col min="1" max="1" width="18.7109375" style="1" customWidth="1"/>
    <col min="2" max="2" width="12.140625" style="1" customWidth="1"/>
    <col min="3" max="3" width="13.5703125" style="4" bestFit="1" customWidth="1"/>
    <col min="4" max="4" width="43.85546875" style="1" bestFit="1" customWidth="1"/>
    <col min="5" max="5" width="12.42578125" style="1" customWidth="1"/>
    <col min="6" max="6" width="10.5703125" style="1" customWidth="1"/>
    <col min="7" max="7" width="12.7109375" style="1" customWidth="1"/>
    <col min="8" max="8" width="21.5703125" style="1" customWidth="1"/>
    <col min="9" max="9" width="12.85546875" style="2" customWidth="1"/>
    <col min="10" max="10" width="30.42578125" style="9" customWidth="1"/>
    <col min="11" max="11" width="33.85546875" style="9" customWidth="1"/>
    <col min="12" max="12" width="32.7109375" style="9" customWidth="1"/>
    <col min="13" max="13" width="30.85546875" style="9" customWidth="1"/>
    <col min="14" max="14" width="24.7109375" style="1" customWidth="1"/>
    <col min="15" max="15" width="31" style="1" customWidth="1"/>
    <col min="16" max="16" width="37.85546875" style="1" customWidth="1"/>
    <col min="17" max="17" width="14.85546875" style="1" customWidth="1"/>
    <col min="18" max="18" width="58.7109375" style="1" customWidth="1"/>
    <col min="19" max="19" width="13.5703125" style="1" customWidth="1"/>
    <col min="20" max="20" width="33" style="1" customWidth="1"/>
    <col min="21" max="21" width="26.85546875" style="1" customWidth="1"/>
    <col min="22" max="22" width="26.28515625" style="1" customWidth="1"/>
    <col min="23" max="23" width="69.7109375" style="1" customWidth="1"/>
    <col min="24" max="24" width="18" style="1" customWidth="1"/>
    <col min="25" max="25" width="28.28515625" style="1" customWidth="1"/>
    <col min="26" max="26" width="26.42578125" style="1" customWidth="1"/>
    <col min="27" max="27" width="9.140625" style="1" customWidth="1"/>
    <col min="28" max="28" width="41.140625" style="1" customWidth="1"/>
    <col min="29" max="29" width="13.7109375" style="1" customWidth="1"/>
    <col min="30" max="30" width="11.42578125" style="1" customWidth="1"/>
    <col min="31" max="31" width="31.85546875" style="1" customWidth="1"/>
    <col min="32" max="32" width="65.42578125" style="1" customWidth="1"/>
    <col min="33" max="33" width="28.85546875" style="7" customWidth="1"/>
    <col min="34" max="34" width="23.140625" style="7" customWidth="1"/>
    <col min="35" max="16384" width="9.140625" style="1"/>
  </cols>
  <sheetData>
    <row r="1" spans="1:34" ht="55.5" customHeight="1" x14ac:dyDescent="0.25">
      <c r="A1" s="33" t="s">
        <v>237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4" customFormat="1" ht="40.5" customHeight="1" x14ac:dyDescent="0.25">
      <c r="A2" s="10" t="s">
        <v>297</v>
      </c>
      <c r="B2" s="10" t="s">
        <v>298</v>
      </c>
      <c r="C2" s="10" t="s">
        <v>284</v>
      </c>
      <c r="D2" s="10" t="s">
        <v>299</v>
      </c>
      <c r="E2" s="10" t="s">
        <v>300</v>
      </c>
      <c r="F2" s="10" t="s">
        <v>301</v>
      </c>
      <c r="G2" s="10" t="s">
        <v>287</v>
      </c>
      <c r="H2" s="10" t="s">
        <v>302</v>
      </c>
      <c r="I2" s="10" t="s">
        <v>309</v>
      </c>
      <c r="J2" s="10" t="s">
        <v>310</v>
      </c>
      <c r="K2" s="10" t="s">
        <v>311</v>
      </c>
      <c r="L2" s="10" t="s">
        <v>312</v>
      </c>
      <c r="M2" s="10" t="s">
        <v>313</v>
      </c>
      <c r="N2" s="10" t="s">
        <v>314</v>
      </c>
      <c r="O2" s="10" t="s">
        <v>315</v>
      </c>
      <c r="P2" s="10" t="s">
        <v>25</v>
      </c>
      <c r="Q2" s="10" t="s">
        <v>316</v>
      </c>
      <c r="R2" s="10" t="s">
        <v>303</v>
      </c>
      <c r="S2" s="10" t="s">
        <v>304</v>
      </c>
      <c r="T2" s="10" t="s">
        <v>305</v>
      </c>
      <c r="U2" s="10" t="s">
        <v>317</v>
      </c>
      <c r="V2" s="10" t="s">
        <v>318</v>
      </c>
      <c r="W2" s="10" t="s">
        <v>319</v>
      </c>
      <c r="X2" s="10" t="s">
        <v>327</v>
      </c>
      <c r="Y2" s="10" t="s">
        <v>326</v>
      </c>
      <c r="Z2" s="10" t="s">
        <v>325</v>
      </c>
      <c r="AA2" s="10" t="s">
        <v>306</v>
      </c>
      <c r="AB2" s="10" t="s">
        <v>324</v>
      </c>
      <c r="AC2" s="10" t="s">
        <v>307</v>
      </c>
      <c r="AD2" s="10" t="s">
        <v>323</v>
      </c>
      <c r="AE2" s="10" t="s">
        <v>322</v>
      </c>
      <c r="AF2" s="10" t="s">
        <v>308</v>
      </c>
      <c r="AG2" s="11" t="s">
        <v>320</v>
      </c>
      <c r="AH2" s="10" t="s">
        <v>321</v>
      </c>
    </row>
    <row r="3" spans="1:34" x14ac:dyDescent="0.25">
      <c r="A3" s="6" t="s">
        <v>26</v>
      </c>
      <c r="B3" s="32" t="s">
        <v>78</v>
      </c>
      <c r="C3" s="5" t="s">
        <v>27</v>
      </c>
      <c r="D3" s="3" t="s">
        <v>28</v>
      </c>
      <c r="E3" s="3" t="s">
        <v>29</v>
      </c>
      <c r="F3" s="3" t="s">
        <v>14</v>
      </c>
      <c r="G3" s="3" t="s">
        <v>30</v>
      </c>
      <c r="H3" s="3" t="s">
        <v>30</v>
      </c>
      <c r="I3" s="8">
        <v>651975</v>
      </c>
      <c r="J3" s="28">
        <v>14.93</v>
      </c>
      <c r="K3" s="28">
        <v>14.927849999999999</v>
      </c>
      <c r="L3" s="28">
        <v>9732585.0037500001</v>
      </c>
      <c r="M3" s="28">
        <f>L3</f>
        <v>9732585.0037500001</v>
      </c>
      <c r="N3" s="3">
        <v>67.27</v>
      </c>
      <c r="O3" s="3" t="s">
        <v>31</v>
      </c>
      <c r="P3" s="3" t="s">
        <v>32</v>
      </c>
      <c r="Q3" s="3" t="s">
        <v>33</v>
      </c>
      <c r="R3" s="3" t="s">
        <v>34</v>
      </c>
      <c r="S3" s="3" t="s">
        <v>35</v>
      </c>
      <c r="T3" s="3" t="s">
        <v>36</v>
      </c>
      <c r="U3" s="3" t="s">
        <v>37</v>
      </c>
      <c r="V3" s="3" t="s">
        <v>38</v>
      </c>
      <c r="W3" s="3" t="s">
        <v>39</v>
      </c>
      <c r="X3" s="3">
        <v>14.93</v>
      </c>
      <c r="Y3" s="3" t="s">
        <v>40</v>
      </c>
      <c r="Z3" s="3">
        <v>5619.83</v>
      </c>
      <c r="AA3" s="3">
        <v>10</v>
      </c>
      <c r="AB3" s="3" t="s">
        <v>41</v>
      </c>
      <c r="AC3" s="3" t="s">
        <v>328</v>
      </c>
      <c r="AD3" s="3"/>
      <c r="AE3" s="3">
        <v>112</v>
      </c>
      <c r="AF3" s="3" t="s">
        <v>42</v>
      </c>
      <c r="AG3" s="27">
        <v>1.44</v>
      </c>
      <c r="AH3" s="27">
        <v>-1.4400536E-2</v>
      </c>
    </row>
    <row r="4" spans="1:34" x14ac:dyDescent="0.25">
      <c r="A4" s="6" t="s">
        <v>43</v>
      </c>
      <c r="B4" s="32" t="s">
        <v>78</v>
      </c>
      <c r="C4" s="5" t="s">
        <v>44</v>
      </c>
      <c r="D4" s="3" t="s">
        <v>45</v>
      </c>
      <c r="E4" s="3" t="s">
        <v>46</v>
      </c>
      <c r="F4" s="3" t="s">
        <v>15</v>
      </c>
      <c r="G4" s="3" t="s">
        <v>47</v>
      </c>
      <c r="H4" s="3" t="s">
        <v>48</v>
      </c>
      <c r="I4" s="8">
        <v>15643</v>
      </c>
      <c r="J4" s="28">
        <v>161.11000000000001</v>
      </c>
      <c r="K4" s="28">
        <v>114.5</v>
      </c>
      <c r="L4" s="28">
        <v>1791123.5</v>
      </c>
      <c r="M4" s="34">
        <f>SUM(L4,L5)</f>
        <v>2686685.25</v>
      </c>
      <c r="N4" s="3">
        <v>45.475999999999999</v>
      </c>
      <c r="O4" s="3" t="s">
        <v>49</v>
      </c>
      <c r="P4" s="3" t="s">
        <v>50</v>
      </c>
      <c r="Q4" s="3" t="s">
        <v>51</v>
      </c>
      <c r="R4" s="3" t="s">
        <v>52</v>
      </c>
      <c r="S4" s="3" t="s">
        <v>53</v>
      </c>
      <c r="T4" s="3" t="s">
        <v>54</v>
      </c>
      <c r="U4" s="3" t="s">
        <v>55</v>
      </c>
      <c r="V4" s="3" t="s">
        <v>56</v>
      </c>
      <c r="W4" s="3" t="s">
        <v>57</v>
      </c>
      <c r="X4" s="3">
        <v>210</v>
      </c>
      <c r="Y4" s="3" t="s">
        <v>40</v>
      </c>
      <c r="Z4" s="3">
        <v>346.58</v>
      </c>
      <c r="AA4" s="3">
        <v>10</v>
      </c>
      <c r="AB4" s="3" t="s">
        <v>58</v>
      </c>
      <c r="AC4" s="3" t="s">
        <v>328</v>
      </c>
      <c r="AD4" s="3"/>
      <c r="AE4" s="3">
        <v>1</v>
      </c>
      <c r="AF4" s="3" t="s">
        <v>59</v>
      </c>
      <c r="AG4" s="27">
        <v>28.93</v>
      </c>
      <c r="AH4" s="27">
        <v>-28.932014730999999</v>
      </c>
    </row>
    <row r="5" spans="1:34" x14ac:dyDescent="0.25">
      <c r="A5" s="6" t="s">
        <v>43</v>
      </c>
      <c r="B5" s="32" t="s">
        <v>329</v>
      </c>
      <c r="C5" s="5" t="s">
        <v>44</v>
      </c>
      <c r="D5" s="3" t="s">
        <v>45</v>
      </c>
      <c r="E5" s="3" t="s">
        <v>60</v>
      </c>
      <c r="F5" s="3" t="s">
        <v>15</v>
      </c>
      <c r="G5" s="3" t="s">
        <v>61</v>
      </c>
      <c r="H5" s="3" t="s">
        <v>48</v>
      </c>
      <c r="I5" s="8">
        <v>15643</v>
      </c>
      <c r="J5" s="28">
        <v>80.56</v>
      </c>
      <c r="K5" s="28">
        <v>57.25</v>
      </c>
      <c r="L5" s="28">
        <v>895561.75</v>
      </c>
      <c r="M5" s="35"/>
      <c r="N5" s="3">
        <v>45.475999999999999</v>
      </c>
      <c r="O5" s="3" t="s">
        <v>49</v>
      </c>
      <c r="P5" s="3" t="s">
        <v>50</v>
      </c>
      <c r="Q5" s="3" t="s">
        <v>51</v>
      </c>
      <c r="R5" s="3" t="s">
        <v>52</v>
      </c>
      <c r="S5" s="3" t="s">
        <v>53</v>
      </c>
      <c r="T5" s="3" t="s">
        <v>54</v>
      </c>
      <c r="U5" s="3" t="s">
        <v>55</v>
      </c>
      <c r="V5" s="3" t="s">
        <v>62</v>
      </c>
      <c r="W5" s="3" t="s">
        <v>57</v>
      </c>
      <c r="X5" s="3">
        <v>105</v>
      </c>
      <c r="Y5" s="3" t="s">
        <v>40</v>
      </c>
      <c r="Z5" s="3">
        <v>173.29</v>
      </c>
      <c r="AA5" s="3">
        <v>10</v>
      </c>
      <c r="AB5" s="3" t="s">
        <v>58</v>
      </c>
      <c r="AC5" s="3" t="s">
        <v>328</v>
      </c>
      <c r="AD5" s="3"/>
      <c r="AE5" s="3">
        <v>1</v>
      </c>
      <c r="AF5" s="3" t="s">
        <v>59</v>
      </c>
      <c r="AG5" s="27">
        <v>28.93</v>
      </c>
      <c r="AH5" s="27">
        <v>-28.932014730999999</v>
      </c>
    </row>
    <row r="6" spans="1:34" x14ac:dyDescent="0.25">
      <c r="A6" s="6" t="s">
        <v>63</v>
      </c>
      <c r="B6" s="32" t="s">
        <v>78</v>
      </c>
      <c r="C6" s="5" t="s">
        <v>64</v>
      </c>
      <c r="D6" s="3" t="s">
        <v>65</v>
      </c>
      <c r="E6" s="3" t="s">
        <v>66</v>
      </c>
      <c r="F6" s="3" t="s">
        <v>16</v>
      </c>
      <c r="G6" s="3" t="s">
        <v>67</v>
      </c>
      <c r="H6" s="3" t="s">
        <v>68</v>
      </c>
      <c r="I6" s="8">
        <v>157</v>
      </c>
      <c r="J6" s="28">
        <v>2759</v>
      </c>
      <c r="K6" s="39"/>
      <c r="L6" s="39"/>
      <c r="M6" s="40"/>
      <c r="N6" s="41"/>
      <c r="O6" s="3" t="s">
        <v>69</v>
      </c>
      <c r="P6" s="3" t="s">
        <v>70</v>
      </c>
      <c r="Q6" s="3" t="s">
        <v>71</v>
      </c>
      <c r="R6" s="3" t="s">
        <v>72</v>
      </c>
      <c r="S6" s="3" t="s">
        <v>73</v>
      </c>
      <c r="T6" s="3" t="s">
        <v>74</v>
      </c>
      <c r="U6" s="3" t="s">
        <v>75</v>
      </c>
      <c r="V6" s="3" t="s">
        <v>76</v>
      </c>
      <c r="W6" s="3" t="s">
        <v>77</v>
      </c>
      <c r="X6" s="30"/>
      <c r="Y6" s="30"/>
      <c r="Z6" s="30"/>
      <c r="AA6" s="3">
        <v>10</v>
      </c>
      <c r="AB6" s="30"/>
      <c r="AC6" s="3" t="s">
        <v>328</v>
      </c>
      <c r="AD6" s="3"/>
      <c r="AE6" s="3">
        <v>1</v>
      </c>
      <c r="AF6" s="30"/>
      <c r="AG6" s="31"/>
      <c r="AH6" s="31"/>
    </row>
    <row r="7" spans="1:34" x14ac:dyDescent="0.25">
      <c r="A7" s="6" t="s">
        <v>63</v>
      </c>
      <c r="B7" s="32" t="s">
        <v>329</v>
      </c>
      <c r="C7" s="5" t="s">
        <v>64</v>
      </c>
      <c r="D7" s="3" t="s">
        <v>65</v>
      </c>
      <c r="E7" s="3" t="s">
        <v>80</v>
      </c>
      <c r="F7" s="3" t="s">
        <v>16</v>
      </c>
      <c r="G7" s="3" t="s">
        <v>81</v>
      </c>
      <c r="H7" s="3" t="s">
        <v>68</v>
      </c>
      <c r="I7" s="8">
        <v>898</v>
      </c>
      <c r="J7" s="28">
        <v>459.84</v>
      </c>
      <c r="K7" s="39"/>
      <c r="L7" s="39"/>
      <c r="M7" s="42"/>
      <c r="N7" s="41"/>
      <c r="O7" s="3" t="s">
        <v>69</v>
      </c>
      <c r="P7" s="3" t="s">
        <v>70</v>
      </c>
      <c r="Q7" s="3" t="s">
        <v>71</v>
      </c>
      <c r="R7" s="3" t="s">
        <v>72</v>
      </c>
      <c r="S7" s="3" t="s">
        <v>73</v>
      </c>
      <c r="T7" s="3" t="s">
        <v>74</v>
      </c>
      <c r="U7" s="3" t="s">
        <v>75</v>
      </c>
      <c r="V7" s="3" t="s">
        <v>76</v>
      </c>
      <c r="W7" s="3" t="s">
        <v>82</v>
      </c>
      <c r="X7" s="30"/>
      <c r="Y7" s="30"/>
      <c r="Z7" s="30"/>
      <c r="AA7" s="3">
        <v>10</v>
      </c>
      <c r="AB7" s="30"/>
      <c r="AC7" s="3" t="s">
        <v>328</v>
      </c>
      <c r="AD7" s="3"/>
      <c r="AE7" s="3">
        <v>1</v>
      </c>
      <c r="AF7" s="30"/>
      <c r="AG7" s="31"/>
      <c r="AH7" s="31"/>
    </row>
    <row r="8" spans="1:34" x14ac:dyDescent="0.25">
      <c r="A8" s="6" t="s">
        <v>63</v>
      </c>
      <c r="B8" s="32" t="s">
        <v>194</v>
      </c>
      <c r="C8" s="5" t="s">
        <v>64</v>
      </c>
      <c r="D8" s="3" t="s">
        <v>65</v>
      </c>
      <c r="E8" s="3" t="s">
        <v>83</v>
      </c>
      <c r="F8" s="3" t="s">
        <v>16</v>
      </c>
      <c r="G8" s="3" t="s">
        <v>84</v>
      </c>
      <c r="H8" s="3" t="s">
        <v>68</v>
      </c>
      <c r="I8" s="8">
        <v>475</v>
      </c>
      <c r="J8" s="28">
        <v>919.84</v>
      </c>
      <c r="K8" s="39"/>
      <c r="L8" s="39"/>
      <c r="M8" s="43"/>
      <c r="N8" s="41"/>
      <c r="O8" s="3" t="s">
        <v>69</v>
      </c>
      <c r="P8" s="3" t="s">
        <v>70</v>
      </c>
      <c r="Q8" s="3" t="s">
        <v>71</v>
      </c>
      <c r="R8" s="3" t="s">
        <v>72</v>
      </c>
      <c r="S8" s="3" t="s">
        <v>73</v>
      </c>
      <c r="T8" s="3" t="s">
        <v>74</v>
      </c>
      <c r="U8" s="3" t="s">
        <v>75</v>
      </c>
      <c r="V8" s="3" t="s">
        <v>76</v>
      </c>
      <c r="W8" s="3" t="s">
        <v>85</v>
      </c>
      <c r="X8" s="30"/>
      <c r="Y8" s="30"/>
      <c r="Z8" s="30"/>
      <c r="AA8" s="3">
        <v>10</v>
      </c>
      <c r="AB8" s="30"/>
      <c r="AC8" s="3" t="s">
        <v>328</v>
      </c>
      <c r="AD8" s="3"/>
      <c r="AE8" s="3">
        <v>1</v>
      </c>
      <c r="AF8" s="30"/>
      <c r="AG8" s="31"/>
      <c r="AH8" s="31"/>
    </row>
    <row r="9" spans="1:34" x14ac:dyDescent="0.25">
      <c r="A9" s="6" t="s">
        <v>86</v>
      </c>
      <c r="B9" s="32" t="s">
        <v>78</v>
      </c>
      <c r="C9" s="5" t="s">
        <v>87</v>
      </c>
      <c r="D9" s="3" t="s">
        <v>88</v>
      </c>
      <c r="E9" s="3" t="s">
        <v>89</v>
      </c>
      <c r="F9" s="3" t="s">
        <v>17</v>
      </c>
      <c r="G9" s="3" t="s">
        <v>90</v>
      </c>
      <c r="H9" s="3" t="s">
        <v>90</v>
      </c>
      <c r="I9" s="8">
        <v>1560</v>
      </c>
      <c r="J9" s="28">
        <v>25.84</v>
      </c>
      <c r="K9" s="29"/>
      <c r="L9" s="29"/>
      <c r="M9" s="36"/>
      <c r="N9" s="30"/>
      <c r="O9" s="3" t="s">
        <v>9</v>
      </c>
      <c r="P9" s="3" t="s">
        <v>91</v>
      </c>
      <c r="Q9" s="3" t="s">
        <v>92</v>
      </c>
      <c r="R9" s="3" t="s">
        <v>93</v>
      </c>
      <c r="S9" s="3" t="s">
        <v>94</v>
      </c>
      <c r="T9" s="3" t="s">
        <v>95</v>
      </c>
      <c r="U9" s="3" t="s">
        <v>96</v>
      </c>
      <c r="V9" s="3" t="s">
        <v>97</v>
      </c>
      <c r="W9" s="3" t="s">
        <v>98</v>
      </c>
      <c r="X9" s="30"/>
      <c r="Y9" s="30"/>
      <c r="Z9" s="30"/>
      <c r="AA9" s="3">
        <v>10</v>
      </c>
      <c r="AB9" s="30"/>
      <c r="AC9" s="3" t="s">
        <v>328</v>
      </c>
      <c r="AD9" s="5"/>
      <c r="AE9" s="3">
        <v>60</v>
      </c>
      <c r="AF9" s="30"/>
      <c r="AG9" s="31"/>
      <c r="AH9" s="31"/>
    </row>
    <row r="10" spans="1:34" x14ac:dyDescent="0.25">
      <c r="A10" s="6" t="s">
        <v>86</v>
      </c>
      <c r="B10" s="32" t="s">
        <v>329</v>
      </c>
      <c r="C10" s="5" t="s">
        <v>87</v>
      </c>
      <c r="D10" s="3" t="s">
        <v>88</v>
      </c>
      <c r="E10" s="3" t="s">
        <v>99</v>
      </c>
      <c r="F10" s="3" t="s">
        <v>17</v>
      </c>
      <c r="G10" s="3" t="s">
        <v>100</v>
      </c>
      <c r="H10" s="3" t="s">
        <v>101</v>
      </c>
      <c r="I10" s="8">
        <v>51480</v>
      </c>
      <c r="J10" s="28">
        <v>12</v>
      </c>
      <c r="K10" s="29"/>
      <c r="L10" s="29"/>
      <c r="M10" s="37"/>
      <c r="N10" s="30"/>
      <c r="O10" s="3" t="s">
        <v>9</v>
      </c>
      <c r="P10" s="3" t="s">
        <v>91</v>
      </c>
      <c r="Q10" s="3" t="s">
        <v>92</v>
      </c>
      <c r="R10" s="3" t="s">
        <v>93</v>
      </c>
      <c r="S10" s="3" t="s">
        <v>94</v>
      </c>
      <c r="T10" s="3" t="s">
        <v>95</v>
      </c>
      <c r="U10" s="3" t="s">
        <v>96</v>
      </c>
      <c r="V10" s="3" t="s">
        <v>102</v>
      </c>
      <c r="W10" s="3" t="s">
        <v>103</v>
      </c>
      <c r="X10" s="30"/>
      <c r="Y10" s="30"/>
      <c r="Z10" s="30"/>
      <c r="AA10" s="3">
        <v>10</v>
      </c>
      <c r="AB10" s="30"/>
      <c r="AC10" s="3" t="s">
        <v>328</v>
      </c>
      <c r="AD10" s="5"/>
      <c r="AE10" s="3">
        <v>120</v>
      </c>
      <c r="AF10" s="30"/>
      <c r="AG10" s="31"/>
      <c r="AH10" s="31"/>
    </row>
    <row r="11" spans="1:34" x14ac:dyDescent="0.25">
      <c r="A11" s="6" t="s">
        <v>104</v>
      </c>
      <c r="B11" s="32" t="s">
        <v>78</v>
      </c>
      <c r="C11" s="5" t="s">
        <v>105</v>
      </c>
      <c r="D11" s="3" t="s">
        <v>106</v>
      </c>
      <c r="E11" s="3" t="s">
        <v>107</v>
      </c>
      <c r="F11" s="3" t="s">
        <v>18</v>
      </c>
      <c r="G11" s="3" t="s">
        <v>11</v>
      </c>
      <c r="H11" s="3" t="s">
        <v>108</v>
      </c>
      <c r="I11" s="8">
        <v>10606</v>
      </c>
      <c r="J11" s="28">
        <v>20.65</v>
      </c>
      <c r="K11" s="28">
        <v>20.65</v>
      </c>
      <c r="L11" s="28">
        <v>219013.9</v>
      </c>
      <c r="M11" s="28">
        <f>L11</f>
        <v>219013.9</v>
      </c>
      <c r="N11" s="3">
        <v>0</v>
      </c>
      <c r="O11" s="3" t="s">
        <v>109</v>
      </c>
      <c r="P11" s="3" t="s">
        <v>110</v>
      </c>
      <c r="Q11" s="3" t="s">
        <v>111</v>
      </c>
      <c r="R11" s="3" t="s">
        <v>112</v>
      </c>
      <c r="S11" s="3" t="s">
        <v>113</v>
      </c>
      <c r="T11" s="3" t="s">
        <v>114</v>
      </c>
      <c r="U11" s="3" t="s">
        <v>75</v>
      </c>
      <c r="V11" s="3" t="s">
        <v>115</v>
      </c>
      <c r="W11" s="3" t="s">
        <v>116</v>
      </c>
      <c r="X11" s="3">
        <v>20.65</v>
      </c>
      <c r="Y11" s="3" t="s">
        <v>78</v>
      </c>
      <c r="Z11" s="3">
        <v>348</v>
      </c>
      <c r="AA11" s="3">
        <v>10</v>
      </c>
      <c r="AB11" s="3" t="s">
        <v>117</v>
      </c>
      <c r="AC11" s="3" t="s">
        <v>328</v>
      </c>
      <c r="AD11" s="3"/>
      <c r="AE11" s="3">
        <v>1</v>
      </c>
      <c r="AF11" s="3" t="s">
        <v>118</v>
      </c>
      <c r="AG11" s="27">
        <v>0</v>
      </c>
      <c r="AH11" s="27">
        <v>0</v>
      </c>
    </row>
    <row r="12" spans="1:34" x14ac:dyDescent="0.25">
      <c r="A12" s="6" t="s">
        <v>119</v>
      </c>
      <c r="B12" s="32" t="s">
        <v>78</v>
      </c>
      <c r="C12" s="5" t="s">
        <v>120</v>
      </c>
      <c r="D12" s="3" t="s">
        <v>121</v>
      </c>
      <c r="E12" s="3" t="s">
        <v>122</v>
      </c>
      <c r="F12" s="3" t="s">
        <v>19</v>
      </c>
      <c r="G12" s="3" t="s">
        <v>123</v>
      </c>
      <c r="H12" s="3" t="s">
        <v>123</v>
      </c>
      <c r="I12" s="8">
        <v>1326</v>
      </c>
      <c r="J12" s="28">
        <v>186.55</v>
      </c>
      <c r="K12" s="29"/>
      <c r="L12" s="29"/>
      <c r="M12" s="36"/>
      <c r="N12" s="30"/>
      <c r="O12" s="3" t="s">
        <v>124</v>
      </c>
      <c r="P12" s="3" t="s">
        <v>125</v>
      </c>
      <c r="Q12" s="3" t="s">
        <v>126</v>
      </c>
      <c r="R12" s="3" t="s">
        <v>127</v>
      </c>
      <c r="S12" s="3" t="s">
        <v>128</v>
      </c>
      <c r="T12" s="3" t="s">
        <v>129</v>
      </c>
      <c r="U12" s="3" t="s">
        <v>37</v>
      </c>
      <c r="V12" s="3" t="s">
        <v>130</v>
      </c>
      <c r="W12" s="3" t="s">
        <v>131</v>
      </c>
      <c r="X12" s="30"/>
      <c r="Y12" s="30"/>
      <c r="Z12" s="30"/>
      <c r="AA12" s="3">
        <v>10</v>
      </c>
      <c r="AB12" s="30"/>
      <c r="AC12" s="3" t="s">
        <v>328</v>
      </c>
      <c r="AD12" s="5"/>
      <c r="AE12" s="3">
        <v>30</v>
      </c>
      <c r="AF12" s="30"/>
      <c r="AG12" s="31"/>
      <c r="AH12" s="31"/>
    </row>
    <row r="13" spans="1:34" x14ac:dyDescent="0.25">
      <c r="A13" s="6" t="s">
        <v>119</v>
      </c>
      <c r="B13" s="32" t="s">
        <v>329</v>
      </c>
      <c r="C13" s="5" t="s">
        <v>120</v>
      </c>
      <c r="D13" s="3" t="s">
        <v>121</v>
      </c>
      <c r="E13" s="3" t="s">
        <v>132</v>
      </c>
      <c r="F13" s="3" t="s">
        <v>19</v>
      </c>
      <c r="G13" s="3" t="s">
        <v>12</v>
      </c>
      <c r="H13" s="3" t="s">
        <v>12</v>
      </c>
      <c r="I13" s="8">
        <v>1326</v>
      </c>
      <c r="J13" s="28">
        <v>93.28</v>
      </c>
      <c r="K13" s="29"/>
      <c r="L13" s="29"/>
      <c r="M13" s="37"/>
      <c r="N13" s="30"/>
      <c r="O13" s="3" t="s">
        <v>124</v>
      </c>
      <c r="P13" s="3" t="s">
        <v>125</v>
      </c>
      <c r="Q13" s="3" t="s">
        <v>126</v>
      </c>
      <c r="R13" s="3" t="s">
        <v>127</v>
      </c>
      <c r="S13" s="3" t="s">
        <v>128</v>
      </c>
      <c r="T13" s="3" t="s">
        <v>129</v>
      </c>
      <c r="U13" s="3" t="s">
        <v>37</v>
      </c>
      <c r="V13" s="3" t="s">
        <v>133</v>
      </c>
      <c r="W13" s="3" t="s">
        <v>134</v>
      </c>
      <c r="X13" s="30"/>
      <c r="Y13" s="30"/>
      <c r="Z13" s="30"/>
      <c r="AA13" s="3">
        <v>10</v>
      </c>
      <c r="AB13" s="30"/>
      <c r="AC13" s="3" t="s">
        <v>328</v>
      </c>
      <c r="AD13" s="5"/>
      <c r="AE13" s="3">
        <v>60</v>
      </c>
      <c r="AF13" s="30"/>
      <c r="AG13" s="31"/>
      <c r="AH13" s="31"/>
    </row>
    <row r="14" spans="1:34" x14ac:dyDescent="0.25">
      <c r="A14" s="6" t="s">
        <v>135</v>
      </c>
      <c r="B14" s="32" t="s">
        <v>78</v>
      </c>
      <c r="C14" s="5" t="s">
        <v>136</v>
      </c>
      <c r="D14" s="3" t="s">
        <v>137</v>
      </c>
      <c r="E14" s="3" t="s">
        <v>138</v>
      </c>
      <c r="F14" s="3" t="s">
        <v>20</v>
      </c>
      <c r="G14" s="3" t="s">
        <v>139</v>
      </c>
      <c r="H14" s="3" t="s">
        <v>139</v>
      </c>
      <c r="I14" s="8">
        <v>12650</v>
      </c>
      <c r="J14" s="28">
        <v>639.47</v>
      </c>
      <c r="K14" s="29"/>
      <c r="L14" s="29"/>
      <c r="M14" s="29"/>
      <c r="N14" s="30"/>
      <c r="O14" s="3" t="s">
        <v>140</v>
      </c>
      <c r="P14" s="3" t="s">
        <v>141</v>
      </c>
      <c r="Q14" s="3" t="s">
        <v>142</v>
      </c>
      <c r="R14" s="3" t="s">
        <v>143</v>
      </c>
      <c r="S14" s="3" t="s">
        <v>144</v>
      </c>
      <c r="T14" s="3" t="s">
        <v>145</v>
      </c>
      <c r="U14" s="3" t="s">
        <v>75</v>
      </c>
      <c r="V14" s="3" t="s">
        <v>146</v>
      </c>
      <c r="W14" s="3" t="s">
        <v>147</v>
      </c>
      <c r="X14" s="30"/>
      <c r="Y14" s="30"/>
      <c r="Z14" s="30"/>
      <c r="AA14" s="3">
        <v>10</v>
      </c>
      <c r="AB14" s="30"/>
      <c r="AC14" s="3" t="s">
        <v>328</v>
      </c>
      <c r="AD14" s="5"/>
      <c r="AE14" s="3">
        <v>1</v>
      </c>
      <c r="AF14" s="30"/>
      <c r="AG14" s="31"/>
      <c r="AH14" s="31"/>
    </row>
    <row r="15" spans="1:34" x14ac:dyDescent="0.25">
      <c r="A15" s="6" t="s">
        <v>148</v>
      </c>
      <c r="B15" s="32" t="s">
        <v>78</v>
      </c>
      <c r="C15" s="5" t="s">
        <v>149</v>
      </c>
      <c r="D15" s="3" t="s">
        <v>150</v>
      </c>
      <c r="E15" s="3" t="s">
        <v>151</v>
      </c>
      <c r="F15" s="3" t="s">
        <v>21</v>
      </c>
      <c r="G15" s="3" t="s">
        <v>152</v>
      </c>
      <c r="H15" s="3" t="s">
        <v>152</v>
      </c>
      <c r="I15" s="8">
        <v>83503</v>
      </c>
      <c r="J15" s="28">
        <v>85.47</v>
      </c>
      <c r="K15" s="29"/>
      <c r="L15" s="29"/>
      <c r="M15" s="36"/>
      <c r="N15" s="30"/>
      <c r="O15" s="3" t="s">
        <v>153</v>
      </c>
      <c r="P15" s="3" t="s">
        <v>154</v>
      </c>
      <c r="Q15" s="3" t="s">
        <v>155</v>
      </c>
      <c r="R15" s="3" t="s">
        <v>156</v>
      </c>
      <c r="S15" s="3" t="s">
        <v>157</v>
      </c>
      <c r="T15" s="3" t="s">
        <v>158</v>
      </c>
      <c r="U15" s="3" t="s">
        <v>159</v>
      </c>
      <c r="V15" s="3" t="s">
        <v>160</v>
      </c>
      <c r="W15" s="3" t="s">
        <v>161</v>
      </c>
      <c r="X15" s="30"/>
      <c r="Y15" s="30"/>
      <c r="Z15" s="30"/>
      <c r="AA15" s="3">
        <v>10</v>
      </c>
      <c r="AB15" s="30"/>
      <c r="AC15" s="3" t="s">
        <v>328</v>
      </c>
      <c r="AD15" s="5"/>
      <c r="AE15" s="3">
        <v>112</v>
      </c>
      <c r="AF15" s="30"/>
      <c r="AG15" s="31"/>
      <c r="AH15" s="31"/>
    </row>
    <row r="16" spans="1:34" x14ac:dyDescent="0.25">
      <c r="A16" s="6" t="s">
        <v>148</v>
      </c>
      <c r="B16" s="32" t="s">
        <v>329</v>
      </c>
      <c r="C16" s="5" t="s">
        <v>149</v>
      </c>
      <c r="D16" s="3" t="s">
        <v>150</v>
      </c>
      <c r="E16" s="3" t="s">
        <v>162</v>
      </c>
      <c r="F16" s="3" t="s">
        <v>21</v>
      </c>
      <c r="G16" s="3" t="s">
        <v>152</v>
      </c>
      <c r="H16" s="3" t="s">
        <v>152</v>
      </c>
      <c r="I16" s="8">
        <v>29702</v>
      </c>
      <c r="J16" s="28">
        <v>85.47</v>
      </c>
      <c r="K16" s="29"/>
      <c r="L16" s="29"/>
      <c r="M16" s="38"/>
      <c r="N16" s="30"/>
      <c r="O16" s="3" t="s">
        <v>153</v>
      </c>
      <c r="P16" s="3" t="s">
        <v>154</v>
      </c>
      <c r="Q16" s="3" t="s">
        <v>155</v>
      </c>
      <c r="R16" s="3" t="s">
        <v>156</v>
      </c>
      <c r="S16" s="3" t="s">
        <v>157</v>
      </c>
      <c r="T16" s="3" t="s">
        <v>158</v>
      </c>
      <c r="U16" s="3" t="s">
        <v>159</v>
      </c>
      <c r="V16" s="3" t="s">
        <v>163</v>
      </c>
      <c r="W16" s="3" t="s">
        <v>164</v>
      </c>
      <c r="X16" s="30"/>
      <c r="Y16" s="30"/>
      <c r="Z16" s="30"/>
      <c r="AA16" s="3">
        <v>10</v>
      </c>
      <c r="AB16" s="30"/>
      <c r="AC16" s="3" t="s">
        <v>328</v>
      </c>
      <c r="AD16" s="5"/>
      <c r="AE16" s="3">
        <v>56</v>
      </c>
      <c r="AF16" s="30"/>
      <c r="AG16" s="31"/>
      <c r="AH16" s="31"/>
    </row>
    <row r="17" spans="1:34" x14ac:dyDescent="0.25">
      <c r="A17" s="6" t="s">
        <v>148</v>
      </c>
      <c r="B17" s="32" t="s">
        <v>194</v>
      </c>
      <c r="C17" s="5" t="s">
        <v>149</v>
      </c>
      <c r="D17" s="3" t="s">
        <v>150</v>
      </c>
      <c r="E17" s="3" t="s">
        <v>165</v>
      </c>
      <c r="F17" s="3" t="s">
        <v>21</v>
      </c>
      <c r="G17" s="3" t="s">
        <v>30</v>
      </c>
      <c r="H17" s="3" t="s">
        <v>30</v>
      </c>
      <c r="I17" s="8">
        <v>29702</v>
      </c>
      <c r="J17" s="28">
        <v>42.74</v>
      </c>
      <c r="K17" s="29"/>
      <c r="L17" s="29"/>
      <c r="M17" s="37"/>
      <c r="N17" s="30"/>
      <c r="O17" s="3" t="s">
        <v>153</v>
      </c>
      <c r="P17" s="3" t="s">
        <v>154</v>
      </c>
      <c r="Q17" s="3" t="s">
        <v>155</v>
      </c>
      <c r="R17" s="3" t="s">
        <v>156</v>
      </c>
      <c r="S17" s="3" t="s">
        <v>157</v>
      </c>
      <c r="T17" s="3" t="s">
        <v>158</v>
      </c>
      <c r="U17" s="3" t="s">
        <v>159</v>
      </c>
      <c r="V17" s="3" t="s">
        <v>166</v>
      </c>
      <c r="W17" s="3" t="s">
        <v>167</v>
      </c>
      <c r="X17" s="30"/>
      <c r="Y17" s="30"/>
      <c r="Z17" s="30"/>
      <c r="AA17" s="3">
        <v>10</v>
      </c>
      <c r="AB17" s="30"/>
      <c r="AC17" s="3" t="s">
        <v>328</v>
      </c>
      <c r="AD17" s="5"/>
      <c r="AE17" s="3">
        <v>56</v>
      </c>
      <c r="AF17" s="30"/>
      <c r="AG17" s="31"/>
      <c r="AH17" s="31"/>
    </row>
    <row r="18" spans="1:34" x14ac:dyDescent="0.25">
      <c r="A18" s="6" t="s">
        <v>168</v>
      </c>
      <c r="B18" s="32" t="s">
        <v>78</v>
      </c>
      <c r="C18" s="5" t="s">
        <v>169</v>
      </c>
      <c r="D18" s="3" t="s">
        <v>170</v>
      </c>
      <c r="E18" s="3" t="s">
        <v>171</v>
      </c>
      <c r="F18" s="3" t="s">
        <v>22</v>
      </c>
      <c r="G18" s="3" t="s">
        <v>10</v>
      </c>
      <c r="H18" s="3" t="s">
        <v>172</v>
      </c>
      <c r="I18" s="8">
        <v>23779</v>
      </c>
      <c r="J18" s="28">
        <v>144.4</v>
      </c>
      <c r="K18" s="28">
        <v>144.4</v>
      </c>
      <c r="L18" s="28">
        <v>3433687.6</v>
      </c>
      <c r="M18" s="28">
        <f>L18</f>
        <v>3433687.6</v>
      </c>
      <c r="N18" s="3">
        <v>69.92</v>
      </c>
      <c r="O18" s="3" t="s">
        <v>173</v>
      </c>
      <c r="P18" s="3" t="s">
        <v>174</v>
      </c>
      <c r="Q18" s="3" t="s">
        <v>175</v>
      </c>
      <c r="R18" s="3" t="s">
        <v>176</v>
      </c>
      <c r="S18" s="3" t="s">
        <v>177</v>
      </c>
      <c r="T18" s="3" t="s">
        <v>178</v>
      </c>
      <c r="U18" s="3" t="s">
        <v>179</v>
      </c>
      <c r="V18" s="3" t="s">
        <v>180</v>
      </c>
      <c r="W18" s="3" t="s">
        <v>181</v>
      </c>
      <c r="X18" s="3">
        <v>320</v>
      </c>
      <c r="Y18" s="3" t="s">
        <v>40</v>
      </c>
      <c r="Z18" s="3">
        <v>2112.5100000000002</v>
      </c>
      <c r="AA18" s="3">
        <v>10</v>
      </c>
      <c r="AB18" s="3" t="s">
        <v>79</v>
      </c>
      <c r="AC18" s="3" t="s">
        <v>328</v>
      </c>
      <c r="AD18" s="3"/>
      <c r="AE18" s="3">
        <v>4</v>
      </c>
      <c r="AF18" s="3" t="s">
        <v>13</v>
      </c>
      <c r="AG18" s="27">
        <v>0</v>
      </c>
      <c r="AH18" s="27">
        <v>0</v>
      </c>
    </row>
    <row r="19" spans="1:34" x14ac:dyDescent="0.25">
      <c r="A19" s="6" t="s">
        <v>182</v>
      </c>
      <c r="B19" s="32" t="s">
        <v>78</v>
      </c>
      <c r="C19" s="5" t="s">
        <v>183</v>
      </c>
      <c r="D19" s="3" t="s">
        <v>184</v>
      </c>
      <c r="E19" s="3" t="s">
        <v>185</v>
      </c>
      <c r="F19" s="3" t="s">
        <v>23</v>
      </c>
      <c r="G19" s="3" t="s">
        <v>186</v>
      </c>
      <c r="H19" s="3" t="s">
        <v>186</v>
      </c>
      <c r="I19" s="8">
        <v>18529</v>
      </c>
      <c r="J19" s="28">
        <v>7.8</v>
      </c>
      <c r="K19" s="28">
        <v>7.7272699999999999</v>
      </c>
      <c r="L19" s="28">
        <v>143178.58583</v>
      </c>
      <c r="M19" s="34">
        <f>SUM(L19,L20)</f>
        <v>163566.29415</v>
      </c>
      <c r="N19" s="3">
        <v>50</v>
      </c>
      <c r="O19" s="3" t="s">
        <v>187</v>
      </c>
      <c r="P19" s="3" t="s">
        <v>188</v>
      </c>
      <c r="Q19" s="3" t="s">
        <v>189</v>
      </c>
      <c r="R19" s="3" t="s">
        <v>190</v>
      </c>
      <c r="S19" s="3" t="s">
        <v>191</v>
      </c>
      <c r="T19" s="3" t="s">
        <v>192</v>
      </c>
      <c r="U19" s="3" t="s">
        <v>55</v>
      </c>
      <c r="V19" s="3" t="s">
        <v>185</v>
      </c>
      <c r="W19" s="3" t="s">
        <v>193</v>
      </c>
      <c r="X19" s="3">
        <v>7.73</v>
      </c>
      <c r="Y19" s="3" t="s">
        <v>194</v>
      </c>
      <c r="Z19" s="3">
        <v>17</v>
      </c>
      <c r="AA19" s="3">
        <v>10</v>
      </c>
      <c r="AB19" s="3" t="s">
        <v>195</v>
      </c>
      <c r="AC19" s="3" t="s">
        <v>328</v>
      </c>
      <c r="AD19" s="3"/>
      <c r="AE19" s="3">
        <v>1</v>
      </c>
      <c r="AF19" s="3" t="s">
        <v>118</v>
      </c>
      <c r="AG19" s="27">
        <v>50</v>
      </c>
      <c r="AH19" s="27">
        <v>-1.248000615</v>
      </c>
    </row>
    <row r="20" spans="1:34" x14ac:dyDescent="0.25">
      <c r="A20" s="6" t="s">
        <v>182</v>
      </c>
      <c r="B20" s="32" t="s">
        <v>329</v>
      </c>
      <c r="C20" s="5" t="s">
        <v>183</v>
      </c>
      <c r="D20" s="3" t="s">
        <v>184</v>
      </c>
      <c r="E20" s="3" t="s">
        <v>196</v>
      </c>
      <c r="F20" s="3" t="s">
        <v>23</v>
      </c>
      <c r="G20" s="3" t="s">
        <v>197</v>
      </c>
      <c r="H20" s="3" t="s">
        <v>198</v>
      </c>
      <c r="I20" s="8">
        <v>26384</v>
      </c>
      <c r="J20" s="28">
        <v>0.8</v>
      </c>
      <c r="K20" s="28">
        <v>0.77273000000000003</v>
      </c>
      <c r="L20" s="28">
        <v>20387.708320000002</v>
      </c>
      <c r="M20" s="35"/>
      <c r="N20" s="3">
        <v>50</v>
      </c>
      <c r="O20" s="3" t="s">
        <v>199</v>
      </c>
      <c r="P20" s="3" t="s">
        <v>188</v>
      </c>
      <c r="Q20" s="3" t="s">
        <v>189</v>
      </c>
      <c r="R20" s="3" t="s">
        <v>190</v>
      </c>
      <c r="S20" s="3" t="s">
        <v>191</v>
      </c>
      <c r="T20" s="3" t="s">
        <v>192</v>
      </c>
      <c r="U20" s="3" t="s">
        <v>200</v>
      </c>
      <c r="V20" s="3" t="s">
        <v>196</v>
      </c>
      <c r="W20" s="3" t="s">
        <v>201</v>
      </c>
      <c r="X20" s="3">
        <v>0.77</v>
      </c>
      <c r="Y20" s="3" t="s">
        <v>194</v>
      </c>
      <c r="Z20" s="3">
        <v>17</v>
      </c>
      <c r="AA20" s="3">
        <v>10</v>
      </c>
      <c r="AB20" s="3" t="s">
        <v>195</v>
      </c>
      <c r="AC20" s="3" t="s">
        <v>328</v>
      </c>
      <c r="AD20" s="3"/>
      <c r="AE20" s="3">
        <v>10</v>
      </c>
      <c r="AF20" s="3" t="s">
        <v>118</v>
      </c>
      <c r="AG20" s="27">
        <v>50</v>
      </c>
      <c r="AH20" s="27">
        <v>-1.248000615</v>
      </c>
    </row>
    <row r="21" spans="1:34" x14ac:dyDescent="0.25">
      <c r="A21" s="6" t="s">
        <v>202</v>
      </c>
      <c r="B21" s="32" t="s">
        <v>78</v>
      </c>
      <c r="C21" s="5" t="s">
        <v>203</v>
      </c>
      <c r="D21" s="3" t="s">
        <v>204</v>
      </c>
      <c r="E21" s="3" t="s">
        <v>205</v>
      </c>
      <c r="F21" s="3" t="s">
        <v>24</v>
      </c>
      <c r="G21" s="3" t="s">
        <v>206</v>
      </c>
      <c r="H21" s="3" t="s">
        <v>207</v>
      </c>
      <c r="I21" s="8">
        <v>42118</v>
      </c>
      <c r="J21" s="28">
        <v>0.75</v>
      </c>
      <c r="K21" s="28">
        <v>0.81</v>
      </c>
      <c r="L21" s="28">
        <v>34115.58</v>
      </c>
      <c r="M21" s="28">
        <f>L21</f>
        <v>34115.58</v>
      </c>
      <c r="N21" s="3">
        <v>73.95</v>
      </c>
      <c r="O21" s="3" t="s">
        <v>208</v>
      </c>
      <c r="P21" s="3" t="s">
        <v>209</v>
      </c>
      <c r="Q21" s="3" t="s">
        <v>210</v>
      </c>
      <c r="R21" s="3" t="s">
        <v>211</v>
      </c>
      <c r="S21" s="3" t="s">
        <v>212</v>
      </c>
      <c r="T21" s="3" t="s">
        <v>213</v>
      </c>
      <c r="U21" s="3" t="s">
        <v>75</v>
      </c>
      <c r="V21" s="3" t="s">
        <v>214</v>
      </c>
      <c r="W21" s="3" t="s">
        <v>215</v>
      </c>
      <c r="X21" s="3">
        <v>1.55</v>
      </c>
      <c r="Y21" s="3" t="s">
        <v>194</v>
      </c>
      <c r="Z21" s="3">
        <v>3.42</v>
      </c>
      <c r="AA21" s="3">
        <v>10</v>
      </c>
      <c r="AB21" s="3" t="s">
        <v>195</v>
      </c>
      <c r="AC21" s="3" t="s">
        <v>328</v>
      </c>
      <c r="AD21" s="3"/>
      <c r="AE21" s="3">
        <v>1</v>
      </c>
      <c r="AF21" s="3" t="s">
        <v>216</v>
      </c>
      <c r="AG21" s="27">
        <v>8</v>
      </c>
      <c r="AH21" s="27">
        <v>8</v>
      </c>
    </row>
    <row r="22" spans="1:34" x14ac:dyDescent="0.25">
      <c r="A22" s="6" t="s">
        <v>217</v>
      </c>
      <c r="B22" s="32" t="s">
        <v>78</v>
      </c>
      <c r="C22" s="5" t="s">
        <v>218</v>
      </c>
      <c r="D22" s="3" t="s">
        <v>219</v>
      </c>
      <c r="E22" s="3" t="s">
        <v>220</v>
      </c>
      <c r="F22" s="3" t="s">
        <v>221</v>
      </c>
      <c r="G22" s="3" t="s">
        <v>222</v>
      </c>
      <c r="H22" s="3" t="s">
        <v>223</v>
      </c>
      <c r="I22" s="8">
        <v>27710</v>
      </c>
      <c r="J22" s="28">
        <v>6.5</v>
      </c>
      <c r="K22" s="28">
        <v>6.4</v>
      </c>
      <c r="L22" s="28">
        <v>177344</v>
      </c>
      <c r="M22" s="28">
        <f>L22</f>
        <v>177344</v>
      </c>
      <c r="N22" s="3">
        <v>44.96</v>
      </c>
      <c r="O22" s="3" t="s">
        <v>224</v>
      </c>
      <c r="P22" s="3" t="s">
        <v>209</v>
      </c>
      <c r="Q22" s="3" t="s">
        <v>210</v>
      </c>
      <c r="R22" s="3" t="s">
        <v>211</v>
      </c>
      <c r="S22" s="3" t="s">
        <v>212</v>
      </c>
      <c r="T22" s="3" t="s">
        <v>213</v>
      </c>
      <c r="U22" s="3" t="s">
        <v>75</v>
      </c>
      <c r="V22" s="3" t="s">
        <v>225</v>
      </c>
      <c r="W22" s="3" t="s">
        <v>226</v>
      </c>
      <c r="X22" s="3">
        <v>7.75</v>
      </c>
      <c r="Y22" s="3" t="s">
        <v>40</v>
      </c>
      <c r="Z22" s="3">
        <v>127.91</v>
      </c>
      <c r="AA22" s="3">
        <v>10</v>
      </c>
      <c r="AB22" s="3" t="s">
        <v>79</v>
      </c>
      <c r="AC22" s="3" t="s">
        <v>328</v>
      </c>
      <c r="AD22" s="3"/>
      <c r="AE22" s="3">
        <v>10</v>
      </c>
      <c r="AF22" s="3" t="s">
        <v>227</v>
      </c>
      <c r="AG22" s="27">
        <v>1.54</v>
      </c>
      <c r="AH22" s="27">
        <v>-1.538461538</v>
      </c>
    </row>
  </sheetData>
  <mergeCells count="7">
    <mergeCell ref="A1:AH1"/>
    <mergeCell ref="M19:M20"/>
    <mergeCell ref="M4:M5"/>
    <mergeCell ref="M9:M10"/>
    <mergeCell ref="M12:M13"/>
    <mergeCell ref="M6:M8"/>
    <mergeCell ref="M15:M17"/>
  </mergeCells>
  <phoneticPr fontId="5" type="noConversion"/>
  <pageMargins left="0.7" right="0.7" top="0.75" bottom="0.75" header="0.3" footer="0.3"/>
  <pageSetup paperSize="9" orientation="portrait" r:id="rId1"/>
  <ignoredErrors>
    <ignoredError sqref="E3:E22 H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="80" zoomScaleNormal="80" workbookViewId="0">
      <selection activeCell="H26" sqref="H26"/>
    </sheetView>
  </sheetViews>
  <sheetFormatPr defaultRowHeight="15" x14ac:dyDescent="0.25"/>
  <cols>
    <col min="1" max="3" width="18.7109375" style="1" customWidth="1"/>
    <col min="4" max="4" width="27.7109375" style="4" customWidth="1"/>
    <col min="5" max="5" width="31.5703125" style="1" customWidth="1"/>
    <col min="6" max="6" width="19.28515625" style="1" customWidth="1"/>
    <col min="7" max="7" width="26.7109375" style="1" customWidth="1"/>
    <col min="8" max="8" width="12.7109375" style="1" customWidth="1"/>
    <col min="9" max="9" width="21.5703125" style="1" customWidth="1"/>
    <col min="10" max="10" width="12.85546875" style="2" customWidth="1"/>
    <col min="11" max="11" width="30.42578125" style="9" customWidth="1"/>
    <col min="12" max="12" width="19.42578125" style="1" customWidth="1"/>
    <col min="13" max="13" width="16.85546875" style="1" customWidth="1"/>
    <col min="14" max="14" width="18" style="1" customWidth="1"/>
    <col min="15" max="16384" width="9.140625" style="1"/>
  </cols>
  <sheetData>
    <row r="1" spans="1:14" ht="55.5" customHeight="1" x14ac:dyDescent="0.25">
      <c r="A1" s="33" t="s">
        <v>296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customFormat="1" ht="40.5" customHeight="1" x14ac:dyDescent="0.25">
      <c r="A2" s="12" t="s">
        <v>283</v>
      </c>
      <c r="B2" s="12" t="s">
        <v>330</v>
      </c>
      <c r="C2" s="12" t="s">
        <v>284</v>
      </c>
      <c r="D2" s="13" t="s">
        <v>285</v>
      </c>
      <c r="E2" s="13" t="s">
        <v>286</v>
      </c>
      <c r="F2" s="13" t="s">
        <v>287</v>
      </c>
      <c r="G2" s="13" t="s">
        <v>288</v>
      </c>
      <c r="H2" s="13" t="s">
        <v>289</v>
      </c>
      <c r="I2" s="14" t="s">
        <v>290</v>
      </c>
      <c r="J2" s="13" t="s">
        <v>291</v>
      </c>
      <c r="K2" s="15" t="s">
        <v>292</v>
      </c>
      <c r="L2" s="16" t="s">
        <v>293</v>
      </c>
      <c r="M2" s="13" t="s">
        <v>294</v>
      </c>
      <c r="N2" s="17" t="s">
        <v>295</v>
      </c>
    </row>
    <row r="3" spans="1:14" s="25" customFormat="1" ht="15" customHeight="1" x14ac:dyDescent="0.25">
      <c r="A3" s="18">
        <v>10</v>
      </c>
      <c r="B3" s="18" t="s">
        <v>78</v>
      </c>
      <c r="C3" s="18" t="s">
        <v>228</v>
      </c>
      <c r="D3" s="19" t="s">
        <v>0</v>
      </c>
      <c r="E3" s="20" t="s">
        <v>238</v>
      </c>
      <c r="F3" s="20" t="s">
        <v>239</v>
      </c>
      <c r="G3" s="21" t="s">
        <v>240</v>
      </c>
      <c r="H3" s="21" t="s">
        <v>241</v>
      </c>
      <c r="I3" s="19" t="s">
        <v>242</v>
      </c>
      <c r="J3" s="19" t="s">
        <v>243</v>
      </c>
      <c r="K3" s="22">
        <v>10058030</v>
      </c>
      <c r="L3" s="23">
        <v>1</v>
      </c>
      <c r="M3" s="19"/>
      <c r="N3" s="24">
        <v>2.88</v>
      </c>
    </row>
    <row r="4" spans="1:14" s="25" customFormat="1" x14ac:dyDescent="0.25">
      <c r="A4" s="18">
        <v>11</v>
      </c>
      <c r="B4" s="18" t="s">
        <v>78</v>
      </c>
      <c r="C4" s="18" t="s">
        <v>229</v>
      </c>
      <c r="D4" s="19" t="s">
        <v>1</v>
      </c>
      <c r="E4" s="20" t="s">
        <v>244</v>
      </c>
      <c r="F4" s="20" t="s">
        <v>245</v>
      </c>
      <c r="G4" s="21" t="s">
        <v>246</v>
      </c>
      <c r="H4" s="21" t="s">
        <v>247</v>
      </c>
      <c r="I4" s="19" t="s">
        <v>248</v>
      </c>
      <c r="J4" s="19" t="s">
        <v>249</v>
      </c>
      <c r="K4" s="22">
        <v>22620165</v>
      </c>
      <c r="L4" s="23">
        <v>6</v>
      </c>
      <c r="M4" s="19"/>
      <c r="N4" s="24">
        <v>1.1000000000000001</v>
      </c>
    </row>
    <row r="5" spans="1:14" s="25" customFormat="1" x14ac:dyDescent="0.25">
      <c r="A5" s="18">
        <v>11</v>
      </c>
      <c r="B5" s="18" t="s">
        <v>329</v>
      </c>
      <c r="C5" s="18" t="s">
        <v>229</v>
      </c>
      <c r="D5" s="19" t="s">
        <v>1</v>
      </c>
      <c r="E5" s="20" t="s">
        <v>244</v>
      </c>
      <c r="F5" s="20" t="s">
        <v>250</v>
      </c>
      <c r="G5" s="21" t="s">
        <v>246</v>
      </c>
      <c r="H5" s="21" t="s">
        <v>247</v>
      </c>
      <c r="I5" s="19" t="s">
        <v>248</v>
      </c>
      <c r="J5" s="19" t="s">
        <v>249</v>
      </c>
      <c r="K5" s="22">
        <v>22620191</v>
      </c>
      <c r="L5" s="23">
        <v>6</v>
      </c>
      <c r="M5" s="19"/>
      <c r="N5" s="24">
        <v>0.84</v>
      </c>
    </row>
    <row r="6" spans="1:14" s="25" customFormat="1" ht="25.5" x14ac:dyDescent="0.25">
      <c r="A6" s="18">
        <v>12</v>
      </c>
      <c r="B6" s="18" t="s">
        <v>78</v>
      </c>
      <c r="C6" s="18" t="s">
        <v>230</v>
      </c>
      <c r="D6" s="19" t="s">
        <v>2</v>
      </c>
      <c r="E6" s="20" t="s">
        <v>9</v>
      </c>
      <c r="F6" s="20" t="s">
        <v>251</v>
      </c>
      <c r="G6" s="21" t="s">
        <v>240</v>
      </c>
      <c r="H6" s="21" t="s">
        <v>9</v>
      </c>
      <c r="I6" s="19" t="s">
        <v>252</v>
      </c>
      <c r="J6" s="19" t="s">
        <v>253</v>
      </c>
      <c r="K6" s="22">
        <v>41339060</v>
      </c>
      <c r="L6" s="23">
        <v>56</v>
      </c>
      <c r="M6" s="19"/>
      <c r="N6" s="24">
        <v>0.6</v>
      </c>
    </row>
    <row r="7" spans="1:14" s="25" customFormat="1" ht="25.5" x14ac:dyDescent="0.25">
      <c r="A7" s="18">
        <v>12</v>
      </c>
      <c r="B7" s="18" t="s">
        <v>329</v>
      </c>
      <c r="C7" s="18" t="s">
        <v>230</v>
      </c>
      <c r="D7" s="19" t="s">
        <v>2</v>
      </c>
      <c r="E7" s="20" t="s">
        <v>9</v>
      </c>
      <c r="F7" s="20" t="s">
        <v>254</v>
      </c>
      <c r="G7" s="21" t="s">
        <v>240</v>
      </c>
      <c r="H7" s="21" t="s">
        <v>9</v>
      </c>
      <c r="I7" s="19" t="s">
        <v>252</v>
      </c>
      <c r="J7" s="19" t="s">
        <v>253</v>
      </c>
      <c r="K7" s="22">
        <v>41339161</v>
      </c>
      <c r="L7" s="23">
        <v>56</v>
      </c>
      <c r="M7" s="19"/>
      <c r="N7" s="24">
        <v>0.6</v>
      </c>
    </row>
    <row r="8" spans="1:14" s="25" customFormat="1" ht="25.5" x14ac:dyDescent="0.25">
      <c r="A8" s="18">
        <v>12</v>
      </c>
      <c r="B8" s="18" t="s">
        <v>194</v>
      </c>
      <c r="C8" s="18" t="s">
        <v>230</v>
      </c>
      <c r="D8" s="19" t="s">
        <v>2</v>
      </c>
      <c r="E8" s="20" t="s">
        <v>9</v>
      </c>
      <c r="F8" s="20">
        <v>60</v>
      </c>
      <c r="G8" s="21" t="s">
        <v>240</v>
      </c>
      <c r="H8" s="21" t="s">
        <v>9</v>
      </c>
      <c r="I8" s="19" t="s">
        <v>252</v>
      </c>
      <c r="J8" s="19" t="s">
        <v>253</v>
      </c>
      <c r="K8" s="22">
        <v>41339262</v>
      </c>
      <c r="L8" s="23">
        <v>56</v>
      </c>
      <c r="M8" s="19"/>
      <c r="N8" s="24">
        <v>0.7</v>
      </c>
    </row>
    <row r="9" spans="1:14" s="25" customFormat="1" x14ac:dyDescent="0.25">
      <c r="A9" s="18">
        <v>13</v>
      </c>
      <c r="B9" s="18" t="s">
        <v>78</v>
      </c>
      <c r="C9" s="18" t="s">
        <v>231</v>
      </c>
      <c r="D9" s="19" t="s">
        <v>3</v>
      </c>
      <c r="E9" s="20" t="s">
        <v>255</v>
      </c>
      <c r="F9" s="20" t="s">
        <v>256</v>
      </c>
      <c r="G9" s="21" t="s">
        <v>240</v>
      </c>
      <c r="H9" s="21" t="s">
        <v>247</v>
      </c>
      <c r="I9" s="19" t="s">
        <v>257</v>
      </c>
      <c r="J9" s="19" t="s">
        <v>258</v>
      </c>
      <c r="K9" s="22">
        <v>26890172</v>
      </c>
      <c r="L9" s="23">
        <v>1</v>
      </c>
      <c r="M9" s="19"/>
      <c r="N9" s="24">
        <v>5.8</v>
      </c>
    </row>
    <row r="10" spans="1:14" s="25" customFormat="1" ht="25.5" x14ac:dyDescent="0.25">
      <c r="A10" s="18">
        <v>16</v>
      </c>
      <c r="B10" s="18" t="s">
        <v>78</v>
      </c>
      <c r="C10" s="18" t="s">
        <v>232</v>
      </c>
      <c r="D10" s="19" t="s">
        <v>4</v>
      </c>
      <c r="E10" s="20" t="s">
        <v>259</v>
      </c>
      <c r="F10" s="20" t="s">
        <v>264</v>
      </c>
      <c r="G10" s="21" t="s">
        <v>240</v>
      </c>
      <c r="H10" s="21" t="s">
        <v>259</v>
      </c>
      <c r="I10" s="19" t="s">
        <v>273</v>
      </c>
      <c r="J10" s="19" t="s">
        <v>278</v>
      </c>
      <c r="K10" s="22">
        <v>41029012</v>
      </c>
      <c r="L10" s="23">
        <v>30</v>
      </c>
      <c r="M10" s="19"/>
      <c r="N10" s="24">
        <v>0.16</v>
      </c>
    </row>
    <row r="11" spans="1:14" s="25" customFormat="1" ht="22.5" customHeight="1" x14ac:dyDescent="0.25">
      <c r="A11" s="18">
        <v>18</v>
      </c>
      <c r="B11" s="18" t="s">
        <v>78</v>
      </c>
      <c r="C11" s="18" t="s">
        <v>233</v>
      </c>
      <c r="D11" s="19" t="s">
        <v>5</v>
      </c>
      <c r="E11" s="20" t="s">
        <v>260</v>
      </c>
      <c r="F11" s="20" t="s">
        <v>265</v>
      </c>
      <c r="G11" s="21" t="s">
        <v>240</v>
      </c>
      <c r="H11" s="21" t="s">
        <v>259</v>
      </c>
      <c r="I11" s="19" t="s">
        <v>274</v>
      </c>
      <c r="J11" s="19" t="s">
        <v>279</v>
      </c>
      <c r="K11" s="22">
        <v>20702054</v>
      </c>
      <c r="L11" s="23">
        <v>40</v>
      </c>
      <c r="M11" s="19"/>
      <c r="N11" s="24">
        <v>0.05</v>
      </c>
    </row>
    <row r="12" spans="1:14" s="25" customFormat="1" ht="21.75" customHeight="1" x14ac:dyDescent="0.25">
      <c r="A12" s="18">
        <v>18</v>
      </c>
      <c r="B12" s="18" t="s">
        <v>329</v>
      </c>
      <c r="C12" s="18" t="s">
        <v>233</v>
      </c>
      <c r="D12" s="19" t="s">
        <v>5</v>
      </c>
      <c r="E12" s="20" t="s">
        <v>261</v>
      </c>
      <c r="F12" s="20" t="s">
        <v>266</v>
      </c>
      <c r="G12" s="21" t="s">
        <v>240</v>
      </c>
      <c r="H12" s="21" t="s">
        <v>241</v>
      </c>
      <c r="I12" s="19" t="s">
        <v>274</v>
      </c>
      <c r="J12" s="19" t="s">
        <v>279</v>
      </c>
      <c r="K12" s="22">
        <v>20702282</v>
      </c>
      <c r="L12" s="23">
        <v>1</v>
      </c>
      <c r="M12" s="19"/>
      <c r="N12" s="24">
        <v>1.7</v>
      </c>
    </row>
    <row r="13" spans="1:14" s="25" customFormat="1" ht="15" customHeight="1" x14ac:dyDescent="0.25">
      <c r="A13" s="18">
        <v>19</v>
      </c>
      <c r="B13" s="18" t="s">
        <v>78</v>
      </c>
      <c r="C13" s="18" t="s">
        <v>234</v>
      </c>
      <c r="D13" s="19" t="s">
        <v>6</v>
      </c>
      <c r="E13" s="20" t="s">
        <v>262</v>
      </c>
      <c r="F13" s="20" t="s">
        <v>267</v>
      </c>
      <c r="G13" s="21" t="s">
        <v>240</v>
      </c>
      <c r="H13" s="21" t="s">
        <v>268</v>
      </c>
      <c r="I13" s="19" t="s">
        <v>275</v>
      </c>
      <c r="J13" s="26" t="s">
        <v>280</v>
      </c>
      <c r="K13" s="22">
        <v>25519048</v>
      </c>
      <c r="L13" s="23">
        <v>20</v>
      </c>
      <c r="M13" s="19"/>
      <c r="N13" s="24">
        <v>0.5</v>
      </c>
    </row>
    <row r="14" spans="1:14" s="25" customFormat="1" ht="23.25" customHeight="1" x14ac:dyDescent="0.25">
      <c r="A14" s="18">
        <v>20</v>
      </c>
      <c r="B14" s="18" t="s">
        <v>78</v>
      </c>
      <c r="C14" s="18" t="s">
        <v>235</v>
      </c>
      <c r="D14" s="19" t="s">
        <v>7</v>
      </c>
      <c r="E14" s="20" t="s">
        <v>259</v>
      </c>
      <c r="F14" s="20" t="s">
        <v>269</v>
      </c>
      <c r="G14" s="21" t="s">
        <v>240</v>
      </c>
      <c r="H14" s="21" t="s">
        <v>259</v>
      </c>
      <c r="I14" s="19" t="s">
        <v>276</v>
      </c>
      <c r="J14" s="19" t="s">
        <v>281</v>
      </c>
      <c r="K14" s="22">
        <v>34707012</v>
      </c>
      <c r="L14" s="23">
        <v>21</v>
      </c>
      <c r="M14" s="19"/>
      <c r="N14" s="24">
        <v>0.2</v>
      </c>
    </row>
    <row r="15" spans="1:14" s="25" customFormat="1" ht="15" customHeight="1" x14ac:dyDescent="0.25">
      <c r="A15" s="18">
        <v>21</v>
      </c>
      <c r="B15" s="18" t="s">
        <v>78</v>
      </c>
      <c r="C15" s="18" t="s">
        <v>236</v>
      </c>
      <c r="D15" s="19" t="s">
        <v>8</v>
      </c>
      <c r="E15" s="20" t="s">
        <v>263</v>
      </c>
      <c r="F15" s="20" t="s">
        <v>270</v>
      </c>
      <c r="G15" s="21" t="s">
        <v>271</v>
      </c>
      <c r="H15" s="21" t="s">
        <v>272</v>
      </c>
      <c r="I15" s="19" t="s">
        <v>277</v>
      </c>
      <c r="J15" s="19" t="s">
        <v>282</v>
      </c>
      <c r="K15" s="22">
        <v>19995063</v>
      </c>
      <c r="L15" s="23">
        <v>5</v>
      </c>
      <c r="M15" s="19"/>
      <c r="N15" s="24">
        <v>0.5</v>
      </c>
    </row>
  </sheetData>
  <mergeCells count="1">
    <mergeCell ref="A1:N1"/>
  </mergeCells>
  <dataValidations count="1">
    <dataValidation type="textLength" operator="equal" allowBlank="1" showErrorMessage="1" sqref="C3:C15">
      <formula1>10</formula1>
    </dataValidation>
  </dataValidations>
  <pageMargins left="0.7" right="0.7" top="0.75" bottom="0.75" header="0.3" footer="0.3"/>
  <pageSetup paperSize="9" orientation="portrait" r:id="rId1"/>
  <ignoredErrors>
    <ignoredError sqref="C4:C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Prospetto Aggiudicazione</vt:lpstr>
      <vt:lpstr>Lotti deserti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2024-01-08T10:54:46Z</dcterms:modified>
</cp:coreProperties>
</file>