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5.205\cuc\CUC Farmaci\PTORS 89 -90\"/>
    </mc:Choice>
  </mc:AlternateContent>
  <bookViews>
    <workbookView xWindow="0" yWindow="0" windowWidth="28800" windowHeight="11100"/>
  </bookViews>
  <sheets>
    <sheet name="Foglio1" sheetId="1" r:id="rId1"/>
  </sheets>
  <definedNames>
    <definedName name="_xlnm._FilterDatabase" localSheetId="0" hidden="1">Foglio1!$A$2:$W$38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9" i="1" l="1"/>
  <c r="T19" i="1" s="1"/>
  <c r="T40" i="1" s="1"/>
</calcChain>
</file>

<file path=xl/sharedStrings.xml><?xml version="1.0" encoding="utf-8"?>
<sst xmlns="http://schemas.openxmlformats.org/spreadsheetml/2006/main" count="428" uniqueCount="219">
  <si>
    <t>LOTTI</t>
  </si>
  <si>
    <t>PRINCIPIO ATTIVO</t>
  </si>
  <si>
    <t>Forma farmaceutica</t>
  </si>
  <si>
    <t>Dosaggio</t>
  </si>
  <si>
    <t>Via di somministazione</t>
  </si>
  <si>
    <t>Unità di misura</t>
  </si>
  <si>
    <t>Codice ATC</t>
  </si>
  <si>
    <t>Codice AIC</t>
  </si>
  <si>
    <t>Unità per confezione</t>
  </si>
  <si>
    <t>Classe di rimborsabilità</t>
  </si>
  <si>
    <t>NOTE</t>
  </si>
  <si>
    <t>H</t>
  </si>
  <si>
    <t>C</t>
  </si>
  <si>
    <t>A</t>
  </si>
  <si>
    <t xml:space="preserve">Ditta </t>
  </si>
  <si>
    <t>Base asta unitaria IVA esclusa</t>
  </si>
  <si>
    <t>SUB-LOTTO</t>
  </si>
  <si>
    <t>B</t>
  </si>
  <si>
    <t>D</t>
  </si>
  <si>
    <t>CIG</t>
  </si>
  <si>
    <t>ORALE</t>
  </si>
  <si>
    <t>SIRINGA</t>
  </si>
  <si>
    <t>FLACONE</t>
  </si>
  <si>
    <t>NOME COMMERCIALE</t>
  </si>
  <si>
    <t>Prezzo exfactory</t>
  </si>
  <si>
    <t>SOLUZIONE</t>
  </si>
  <si>
    <t>COMPRESSA</t>
  </si>
  <si>
    <t>E</t>
  </si>
  <si>
    <t>100 MG</t>
  </si>
  <si>
    <t>200 MG</t>
  </si>
  <si>
    <t>ENDOVENOSA</t>
  </si>
  <si>
    <t>150 MG</t>
  </si>
  <si>
    <t>SOTTOCUTANEA</t>
  </si>
  <si>
    <t>PENNA</t>
  </si>
  <si>
    <t>SOLUZIONE INIETTABILE</t>
  </si>
  <si>
    <t>300 mg</t>
  </si>
  <si>
    <t>OFTALMICA</t>
  </si>
  <si>
    <t>SIRINGA PRERIEMPITA</t>
  </si>
  <si>
    <t>FIALA</t>
  </si>
  <si>
    <t>FLACONCINO</t>
  </si>
  <si>
    <t>TOTALE BASE D'ASTA COMPLESSIVA PER LOTTO</t>
  </si>
  <si>
    <t xml:space="preserve">TOTALE BASE D'ASTA COMPLESSIVA </t>
  </si>
  <si>
    <t xml:space="preserve">TOTALE FABBISOGNI </t>
  </si>
  <si>
    <t>AGGIORNAMENTO PTORS N. 89-90 (36 MESI)</t>
  </si>
  <si>
    <t>TREMELIMUMAB</t>
  </si>
  <si>
    <t>RELUGOLIX</t>
  </si>
  <si>
    <t>TEZEPELUMAB</t>
  </si>
  <si>
    <t>IMLIFIDASE</t>
  </si>
  <si>
    <t xml:space="preserve">ESTRATTO DI CORTECCIA DI BETULLA </t>
  </si>
  <si>
    <t>DURVALUMAB</t>
  </si>
  <si>
    <t xml:space="preserve">ALIROCUMAB </t>
  </si>
  <si>
    <t>LONCASTUZIMAB TESIRINE</t>
  </si>
  <si>
    <t>GLOFITAMAB</t>
  </si>
  <si>
    <t>REMIMAZOLAM</t>
  </si>
  <si>
    <t>LANDIOLOLO CLORIDRATO</t>
  </si>
  <si>
    <t>ZANUBRUTINIB</t>
  </si>
  <si>
    <t>SONIDEGIB FOSFATO</t>
  </si>
  <si>
    <t>FOSTAMATINIB SODICO ESAIDRATO</t>
  </si>
  <si>
    <t>CICLOSPORINA</t>
  </si>
  <si>
    <t>ABEMACICLIB</t>
  </si>
  <si>
    <t>EPARINA SODICA</t>
  </si>
  <si>
    <t>PITOLISANT CLORIDRATO</t>
  </si>
  <si>
    <t>BREXPIPRAZOLO</t>
  </si>
  <si>
    <t>MEPOLIZUMAB</t>
  </si>
  <si>
    <t>IMJUDO</t>
  </si>
  <si>
    <t>ORGOVYX</t>
  </si>
  <si>
    <t>TEZSPIRE</t>
  </si>
  <si>
    <t>IDEFIRIX</t>
  </si>
  <si>
    <t>FILSUVEZ GEL</t>
  </si>
  <si>
    <t>IMFINZI</t>
  </si>
  <si>
    <t>PRALUENT</t>
  </si>
  <si>
    <t>ZYNLONTA 10MG</t>
  </si>
  <si>
    <t>COLUMVI</t>
  </si>
  <si>
    <t>BYFAVO</t>
  </si>
  <si>
    <t>LANDIOBLOC</t>
  </si>
  <si>
    <t xml:space="preserve">BRUKINSA </t>
  </si>
  <si>
    <t xml:space="preserve">ODOMZO </t>
  </si>
  <si>
    <t xml:space="preserve">TAVLESSE </t>
  </si>
  <si>
    <t>TAVLESSE</t>
  </si>
  <si>
    <t xml:space="preserve">VERKAZIA COLLIRIO EMULS </t>
  </si>
  <si>
    <t>VERZENIOS 50 MG</t>
  </si>
  <si>
    <t>VERZENIOS 100 MG</t>
  </si>
  <si>
    <t>VERZENIOS 150 MG</t>
  </si>
  <si>
    <t>EPARINA VISTER</t>
  </si>
  <si>
    <t>WAKIX*30 CPR RIV 4,5 MG FL</t>
  </si>
  <si>
    <t>WAKIX*30 CPR RIV 18 MG FL</t>
  </si>
  <si>
    <t xml:space="preserve">RXULTI </t>
  </si>
  <si>
    <t xml:space="preserve">NUCALA </t>
  </si>
  <si>
    <t xml:space="preserve">CONCENTRATO PER SOLUZIONE E PER INFUSIONE 
</t>
  </si>
  <si>
    <t>COMPRESSA RIVESTITA IN FILM</t>
  </si>
  <si>
    <t>PENNA PRERIEMPITA</t>
  </si>
  <si>
    <t xml:space="preserve">POLVERE PER CONCENTRATO PER SOLUZIONE E PER INFUSIONE  </t>
  </si>
  <si>
    <t xml:space="preserve">GEL </t>
  </si>
  <si>
    <t xml:space="preserve">CONCENTRATO SOLUZIONE E PER INFUSIONE (CONCENTRATO STERILE)
</t>
  </si>
  <si>
    <t>SOLUZIONE INIETTABILE IN PENNA PRE-RIEMPITA</t>
  </si>
  <si>
    <t xml:space="preserve">CONCENTRATO SOLUZIONE E PER INFUSIONE  </t>
  </si>
  <si>
    <t xml:space="preserve">SOLUZIONE </t>
  </si>
  <si>
    <t xml:space="preserve">POLVERE PER SOLUZIONE E PER INFUSIONE  </t>
  </si>
  <si>
    <t>CAPSULA RIGIDA</t>
  </si>
  <si>
    <t>CAPSULA</t>
  </si>
  <si>
    <t>COMPRESSA RIVESTITA</t>
  </si>
  <si>
    <t>COLLIRIO EMULSIONE</t>
  </si>
  <si>
    <t xml:space="preserve">POLVERE </t>
  </si>
  <si>
    <t>120 mg</t>
  </si>
  <si>
    <t>210 mg</t>
  </si>
  <si>
    <t>11 mg</t>
  </si>
  <si>
    <t xml:space="preserve"> 23,4 g</t>
  </si>
  <si>
    <t>500mg</t>
  </si>
  <si>
    <t>150 mg</t>
  </si>
  <si>
    <t>75 mg</t>
  </si>
  <si>
    <t>10MG</t>
  </si>
  <si>
    <t>10 mg</t>
  </si>
  <si>
    <t>2,5 mg</t>
  </si>
  <si>
    <t>20 mg</t>
  </si>
  <si>
    <t>80 MG</t>
  </si>
  <si>
    <t>0,3 ML (1MG/ML)</t>
  </si>
  <si>
    <t>50 MG</t>
  </si>
  <si>
    <t>50000 UI / 10ML</t>
  </si>
  <si>
    <t>4,5 MG</t>
  </si>
  <si>
    <t>18 MG</t>
  </si>
  <si>
    <t>1MG</t>
  </si>
  <si>
    <t>2MG</t>
  </si>
  <si>
    <t>3MG</t>
  </si>
  <si>
    <t>4MG</t>
  </si>
  <si>
    <t xml:space="preserve">100 MG </t>
  </si>
  <si>
    <t xml:space="preserve">ORALE </t>
  </si>
  <si>
    <t>SOTTOCUTE</t>
  </si>
  <si>
    <t>PER USO CUTANEO</t>
  </si>
  <si>
    <t>E.V.</t>
  </si>
  <si>
    <t>ENDOVENOSA/SOTTOCUTANEA</t>
  </si>
  <si>
    <t xml:space="preserve">PENNA </t>
  </si>
  <si>
    <t>TUBO</t>
  </si>
  <si>
    <t>CONTENITORE MONODOSE</t>
  </si>
  <si>
    <t xml:space="preserve">SIRINGA </t>
  </si>
  <si>
    <t>L01FX20</t>
  </si>
  <si>
    <t>L02BX04 </t>
  </si>
  <si>
    <t>R03DX11</t>
  </si>
  <si>
    <t>L04AA41</t>
  </si>
  <si>
    <t>D03AX13</t>
  </si>
  <si>
    <t>L01XC28</t>
  </si>
  <si>
    <t>C10AX14</t>
  </si>
  <si>
    <t>L01FX22</t>
  </si>
  <si>
    <t>L01FX28</t>
  </si>
  <si>
    <t>N05CD14</t>
  </si>
  <si>
    <t>C07AB14</t>
  </si>
  <si>
    <t>L01EL03</t>
  </si>
  <si>
    <t>L01XJ02</t>
  </si>
  <si>
    <t>B02BX09</t>
  </si>
  <si>
    <t>S01XA18</t>
  </si>
  <si>
    <t>L01EF03</t>
  </si>
  <si>
    <t>B01AB01</t>
  </si>
  <si>
    <t>N07XX11</t>
  </si>
  <si>
    <t>N05AX16</t>
  </si>
  <si>
    <t>R03DX09</t>
  </si>
  <si>
    <t>050354036</t>
  </si>
  <si>
    <t xml:space="preserve">048988012
</t>
  </si>
  <si>
    <t xml:space="preserve">
048988024</t>
  </si>
  <si>
    <t>044500193</t>
  </si>
  <si>
    <t>050753021</t>
  </si>
  <si>
    <t>049782016</t>
  </si>
  <si>
    <t>044480022</t>
  </si>
  <si>
    <t>048441012</t>
  </si>
  <si>
    <t>048441024</t>
  </si>
  <si>
    <t>046918049</t>
  </si>
  <si>
    <t>047091107</t>
  </si>
  <si>
    <t>047091121</t>
  </si>
  <si>
    <t>047091145</t>
  </si>
  <si>
    <t>006275010</t>
  </si>
  <si>
    <t>044839013</t>
  </si>
  <si>
    <t>044839025</t>
  </si>
  <si>
    <t>046927051</t>
  </si>
  <si>
    <t>046927063</t>
  </si>
  <si>
    <t>046927075</t>
  </si>
  <si>
    <t>044648018</t>
  </si>
  <si>
    <t>044648032</t>
  </si>
  <si>
    <t>044648057</t>
  </si>
  <si>
    <t>044648044</t>
  </si>
  <si>
    <t>044648069</t>
  </si>
  <si>
    <t>C-OSP</t>
  </si>
  <si>
    <t>AstraZeneca S.p.A.</t>
  </si>
  <si>
    <t>Accord Healthcare</t>
  </si>
  <si>
    <t>Hansa Biopharma AB</t>
  </si>
  <si>
    <t>Chiesi Italia Spa</t>
  </si>
  <si>
    <t xml:space="preserve">SANOFI S.r.l </t>
  </si>
  <si>
    <t xml:space="preserve">SWEDISH ORPHAN BIOVITRUM SRL </t>
  </si>
  <si>
    <t>Roche S.p.A.</t>
  </si>
  <si>
    <t>SUN PHARMA ITALIA SRL</t>
  </si>
  <si>
    <t>GRIFOLS ITALIA SPA</t>
  </si>
  <si>
    <t>SANTEN ITALY SRL</t>
  </si>
  <si>
    <t>ELI LILLY ITALIA SPA</t>
  </si>
  <si>
    <t xml:space="preserve">TEVA ITALIA SRL </t>
  </si>
  <si>
    <t>BIOPROJET ITALIA SRL</t>
  </si>
  <si>
    <t>OTSUKA PHARMACEUTICAL ITALY S.R.L.</t>
  </si>
  <si>
    <t>GlaxoSmithKline S.p.A.</t>
  </si>
  <si>
    <t>046927048</t>
  </si>
  <si>
    <t xml:space="preserve">28 </t>
  </si>
  <si>
    <t xml:space="preserve">ALLOGA ITALIA SRL </t>
  </si>
  <si>
    <t>AOP ORPHAN PHARMACEUTICALS ITALY</t>
  </si>
  <si>
    <t>B1EA1E038F</t>
  </si>
  <si>
    <t>B1EA1E1462</t>
  </si>
  <si>
    <t>B1EA1E2535</t>
  </si>
  <si>
    <t>B1EA1E3608</t>
  </si>
  <si>
    <t>B1EA1E46DB</t>
  </si>
  <si>
    <t>B1EA1E57AE</t>
  </si>
  <si>
    <t>B1EA1E6881</t>
  </si>
  <si>
    <t>B1EA1E7954</t>
  </si>
  <si>
    <t>B1EA1E8A27</t>
  </si>
  <si>
    <t>B1EA1E9AFA</t>
  </si>
  <si>
    <t>B1EA1EABCD</t>
  </si>
  <si>
    <t>B1EA1EBCA0</t>
  </si>
  <si>
    <t>B1EA1ECD73</t>
  </si>
  <si>
    <t>B1EA1EDE46</t>
  </si>
  <si>
    <t>B1EA1EEF19</t>
  </si>
  <si>
    <t>B1EA1EFFEC</t>
  </si>
  <si>
    <t>B1EA1F00C4</t>
  </si>
  <si>
    <t>B1EA1F1197</t>
  </si>
  <si>
    <t>B1EA1F226A</t>
  </si>
  <si>
    <t>B1EA1F333D</t>
  </si>
  <si>
    <t xml:space="preserve">VIATRIS ITALIA S.r. l.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</si>
</sst>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&quot;€&quot;\ * #,##0.00_-;\-&quot;€&quot;\ * #,##0.00_-;_-&quot;€&quot;\ * &quot;-&quot;??_-;_-@_-"/>
    <numFmt numFmtId="164" formatCode="[$-410]General"/>
    <numFmt numFmtId="165" formatCode="#,##0.00\ _€"/>
    <numFmt numFmtId="166" formatCode="#,##0.00000\ &quot;€&quot;"/>
    <numFmt numFmtId="167" formatCode="&quot;€&quot;\ #,##0.00000"/>
    <numFmt numFmtId="168" formatCode="&quot;€&quot;\ #,##0.00"/>
    <numFmt numFmtId="169" formatCode="&quot;€&quot;\ #,##0.000000"/>
    <numFmt numFmtId="170" formatCode="&quot;€&quot;\ #,##0.000"/>
    <numFmt numFmtId="171" formatCode="#,##0\ _€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4" fontId="4" fillId="0" borderId="0"/>
    <xf numFmtId="0" fontId="7" fillId="0" borderId="0" applyNumberFormat="0" applyFont="0" applyFill="0" applyBorder="0" applyAlignment="0" applyProtection="0"/>
  </cellStyleXfs>
  <cellXfs count="30">
    <xf numFmtId="0" fontId="0" fillId="0" borderId="0" xfId="0"/>
    <xf numFmtId="165" fontId="0" fillId="0" borderId="0" xfId="0" applyNumberFormat="1"/>
    <xf numFmtId="165" fontId="5" fillId="0" borderId="0" xfId="0" applyNumberFormat="1" applyFont="1" applyAlignment="1">
      <alignment horizontal="center" vertical="center"/>
    </xf>
    <xf numFmtId="165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49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/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166" fontId="3" fillId="2" borderId="1" xfId="0" applyNumberFormat="1" applyFont="1" applyFill="1" applyBorder="1" applyAlignment="1" applyProtection="1">
      <alignment horizontal="center" vertical="center"/>
      <protection locked="0"/>
    </xf>
    <xf numFmtId="166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66" fontId="5" fillId="0" borderId="0" xfId="0" applyNumberFormat="1" applyFon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6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169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165" fontId="6" fillId="0" borderId="0" xfId="0" applyNumberFormat="1" applyFont="1" applyAlignment="1">
      <alignment vertical="center" wrapText="1"/>
    </xf>
    <xf numFmtId="170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8" fillId="0" borderId="0" xfId="0" applyNumberFormat="1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justify" vertical="center" wrapText="1"/>
    </xf>
    <xf numFmtId="171" fontId="0" fillId="0" borderId="1" xfId="0" applyNumberFormat="1" applyBorder="1" applyAlignment="1">
      <alignment horizontal="center" vertical="center"/>
    </xf>
    <xf numFmtId="168" fontId="0" fillId="0" borderId="1" xfId="0" applyNumberFormat="1" applyBorder="1" applyAlignment="1">
      <alignment horizontal="center" vertical="center"/>
    </xf>
    <xf numFmtId="168" fontId="9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165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165" fontId="2" fillId="3" borderId="3" xfId="0" applyNumberFormat="1" applyFont="1" applyFill="1" applyBorder="1" applyAlignment="1" applyProtection="1">
      <alignment horizontal="center" vertical="center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168" fontId="0" fillId="0" borderId="1" xfId="0" applyNumberFormat="1" applyBorder="1" applyAlignment="1">
      <alignment horizontal="center" vertical="center"/>
    </xf>
  </cellXfs>
  <cellStyles count="4">
    <cellStyle name="Excel Built-in Normal" xfId="2"/>
    <cellStyle name="Normale" xfId="0" builtinId="0"/>
    <cellStyle name="Normale 3" xfId="3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abSelected="1" zoomScale="83" zoomScaleNormal="83" workbookViewId="0">
      <pane xSplit="3" ySplit="2" topLeftCell="H18" activePane="bottomRight" state="frozen"/>
      <selection pane="topRight" activeCell="D1" sqref="D1"/>
      <selection pane="bottomLeft" activeCell="A3" sqref="A3"/>
      <selection pane="bottomRight" activeCell="N37" sqref="N37"/>
    </sheetView>
  </sheetViews>
  <sheetFormatPr defaultColWidth="9.140625" defaultRowHeight="15" x14ac:dyDescent="0.25"/>
  <cols>
    <col min="1" max="1" width="7.140625" bestFit="1" customWidth="1"/>
    <col min="2" max="3" width="16.28515625" customWidth="1"/>
    <col min="4" max="4" width="23.7109375" style="1" customWidth="1"/>
    <col min="5" max="5" width="32.42578125" style="1" customWidth="1"/>
    <col min="6" max="6" width="38.28515625" style="1" customWidth="1"/>
    <col min="7" max="7" width="19.140625" style="1" customWidth="1"/>
    <col min="8" max="8" width="36.28515625" style="1" customWidth="1"/>
    <col min="9" max="9" width="16.7109375" style="1" customWidth="1"/>
    <col min="10" max="10" width="33.140625" style="1" customWidth="1"/>
    <col min="11" max="11" width="17.28515625" style="7" customWidth="1"/>
    <col min="12" max="12" width="14.7109375" customWidth="1"/>
    <col min="13" max="13" width="21.28515625" customWidth="1"/>
    <col min="14" max="14" width="15.7109375" style="1" customWidth="1"/>
    <col min="15" max="15" width="27" style="1" customWidth="1"/>
    <col min="16" max="16" width="29.42578125" style="1" customWidth="1"/>
    <col min="17" max="17" width="30.7109375" style="12" customWidth="1"/>
    <col min="18" max="18" width="24.42578125" style="1" customWidth="1"/>
    <col min="19" max="19" width="28.140625" style="1" bestFit="1" customWidth="1"/>
    <col min="20" max="20" width="21.42578125" style="1" customWidth="1"/>
    <col min="21" max="21" width="9.140625" style="1"/>
    <col min="22" max="22" width="25.5703125" style="1" customWidth="1"/>
    <col min="23" max="23" width="16.85546875" style="1" customWidth="1"/>
    <col min="24" max="16384" width="9.140625" style="1"/>
  </cols>
  <sheetData>
    <row r="1" spans="1:20" ht="96.75" customHeight="1" x14ac:dyDescent="0.25">
      <c r="A1" s="26" t="s">
        <v>43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8"/>
      <c r="Q1" s="9"/>
      <c r="R1" s="26"/>
      <c r="S1" s="27"/>
      <c r="T1" s="27"/>
    </row>
    <row r="2" spans="1:20" ht="51" x14ac:dyDescent="0.25">
      <c r="A2" s="5" t="s">
        <v>0</v>
      </c>
      <c r="B2" s="5" t="s">
        <v>16</v>
      </c>
      <c r="C2" s="5" t="s">
        <v>19</v>
      </c>
      <c r="D2" s="4" t="s">
        <v>1</v>
      </c>
      <c r="E2" s="4" t="s">
        <v>23</v>
      </c>
      <c r="F2" s="4" t="s">
        <v>2</v>
      </c>
      <c r="G2" s="4" t="s">
        <v>3</v>
      </c>
      <c r="H2" s="4" t="s">
        <v>4</v>
      </c>
      <c r="I2" s="3" t="s">
        <v>8</v>
      </c>
      <c r="J2" s="4" t="s">
        <v>5</v>
      </c>
      <c r="K2" s="6" t="s">
        <v>6</v>
      </c>
      <c r="L2" s="8" t="s">
        <v>7</v>
      </c>
      <c r="M2" s="8" t="s">
        <v>24</v>
      </c>
      <c r="N2" s="4" t="s">
        <v>9</v>
      </c>
      <c r="O2" s="4" t="s">
        <v>14</v>
      </c>
      <c r="P2" s="4" t="s">
        <v>10</v>
      </c>
      <c r="Q2" s="10" t="s">
        <v>15</v>
      </c>
      <c r="R2" s="13" t="s">
        <v>42</v>
      </c>
      <c r="S2" s="13" t="s">
        <v>41</v>
      </c>
      <c r="T2" s="13" t="s">
        <v>40</v>
      </c>
    </row>
    <row r="3" spans="1:20" ht="38.25" x14ac:dyDescent="0.25">
      <c r="A3" s="19">
        <v>1</v>
      </c>
      <c r="B3" s="19" t="s">
        <v>13</v>
      </c>
      <c r="C3" s="24" t="s">
        <v>198</v>
      </c>
      <c r="D3" s="19" t="s">
        <v>44</v>
      </c>
      <c r="E3" s="19" t="s">
        <v>64</v>
      </c>
      <c r="F3" s="19" t="s">
        <v>88</v>
      </c>
      <c r="G3" s="19" t="s">
        <v>35</v>
      </c>
      <c r="H3" s="19" t="s">
        <v>30</v>
      </c>
      <c r="I3" s="19">
        <v>1</v>
      </c>
      <c r="J3" s="19" t="s">
        <v>38</v>
      </c>
      <c r="K3" s="19" t="s">
        <v>134</v>
      </c>
      <c r="L3" s="19">
        <v>50595026</v>
      </c>
      <c r="M3" s="23">
        <v>22160.66</v>
      </c>
      <c r="N3" s="19" t="s">
        <v>11</v>
      </c>
      <c r="O3" s="19" t="s">
        <v>179</v>
      </c>
      <c r="P3" s="19"/>
      <c r="Q3" s="16">
        <v>5800</v>
      </c>
      <c r="R3" s="21">
        <v>109</v>
      </c>
      <c r="S3" s="22">
        <v>632200</v>
      </c>
      <c r="T3" s="22">
        <v>632200</v>
      </c>
    </row>
    <row r="4" spans="1:20" ht="31.15" customHeight="1" x14ac:dyDescent="0.25">
      <c r="A4" s="19">
        <v>2</v>
      </c>
      <c r="B4" s="19" t="s">
        <v>13</v>
      </c>
      <c r="C4" s="24" t="s">
        <v>199</v>
      </c>
      <c r="D4" s="19" t="s">
        <v>45</v>
      </c>
      <c r="E4" s="19" t="s">
        <v>65</v>
      </c>
      <c r="F4" s="19" t="s">
        <v>89</v>
      </c>
      <c r="G4" s="19" t="s">
        <v>103</v>
      </c>
      <c r="H4" s="19" t="s">
        <v>125</v>
      </c>
      <c r="I4" s="19">
        <v>30</v>
      </c>
      <c r="J4" s="19" t="s">
        <v>26</v>
      </c>
      <c r="K4" s="19" t="s">
        <v>135</v>
      </c>
      <c r="L4" s="19">
        <v>50079019</v>
      </c>
      <c r="M4" s="23">
        <v>173.97</v>
      </c>
      <c r="N4" s="19" t="s">
        <v>13</v>
      </c>
      <c r="O4" s="19" t="s">
        <v>180</v>
      </c>
      <c r="P4" s="19"/>
      <c r="Q4" s="16">
        <v>2.35</v>
      </c>
      <c r="R4" s="21">
        <v>821343</v>
      </c>
      <c r="S4" s="22">
        <v>1930156.05</v>
      </c>
      <c r="T4" s="22">
        <v>1930156.05</v>
      </c>
    </row>
    <row r="5" spans="1:20" ht="15.75" customHeight="1" x14ac:dyDescent="0.25">
      <c r="A5" s="19">
        <v>3</v>
      </c>
      <c r="B5" s="19" t="s">
        <v>13</v>
      </c>
      <c r="C5" s="25" t="s">
        <v>200</v>
      </c>
      <c r="D5" s="19" t="s">
        <v>46</v>
      </c>
      <c r="E5" s="19" t="s">
        <v>66</v>
      </c>
      <c r="F5" s="19" t="s">
        <v>37</v>
      </c>
      <c r="G5" s="19" t="s">
        <v>104</v>
      </c>
      <c r="H5" s="19" t="s">
        <v>126</v>
      </c>
      <c r="I5" s="19">
        <v>1</v>
      </c>
      <c r="J5" s="19" t="s">
        <v>21</v>
      </c>
      <c r="K5" s="19" t="s">
        <v>136</v>
      </c>
      <c r="L5" s="19" t="s">
        <v>154</v>
      </c>
      <c r="M5" s="23">
        <v>656.63</v>
      </c>
      <c r="N5" s="19" t="s">
        <v>13</v>
      </c>
      <c r="O5" s="19" t="s">
        <v>179</v>
      </c>
      <c r="P5" s="19"/>
      <c r="Q5" s="16">
        <v>656.63</v>
      </c>
      <c r="R5" s="21">
        <v>3342</v>
      </c>
      <c r="S5" s="22">
        <v>2194457.4600000004</v>
      </c>
      <c r="T5" s="29">
        <v>3655459.2100000004</v>
      </c>
    </row>
    <row r="6" spans="1:20" ht="92.25" customHeight="1" x14ac:dyDescent="0.25">
      <c r="A6" s="19">
        <v>3</v>
      </c>
      <c r="B6" s="19" t="s">
        <v>17</v>
      </c>
      <c r="C6" s="25"/>
      <c r="D6" s="19" t="s">
        <v>46</v>
      </c>
      <c r="E6" s="19" t="s">
        <v>66</v>
      </c>
      <c r="F6" s="19" t="s">
        <v>90</v>
      </c>
      <c r="G6" s="19" t="s">
        <v>104</v>
      </c>
      <c r="H6" s="19" t="s">
        <v>126</v>
      </c>
      <c r="I6" s="19">
        <v>1</v>
      </c>
      <c r="J6" s="19" t="s">
        <v>130</v>
      </c>
      <c r="K6" s="19" t="s">
        <v>136</v>
      </c>
      <c r="L6" s="19" t="s">
        <v>154</v>
      </c>
      <c r="M6" s="23">
        <v>656.63</v>
      </c>
      <c r="N6" s="19" t="s">
        <v>13</v>
      </c>
      <c r="O6" s="19" t="s">
        <v>179</v>
      </c>
      <c r="P6" s="19"/>
      <c r="Q6" s="16">
        <v>656.63</v>
      </c>
      <c r="R6" s="21">
        <v>2225</v>
      </c>
      <c r="S6" s="22">
        <v>1461001.75</v>
      </c>
      <c r="T6" s="29"/>
    </row>
    <row r="7" spans="1:20" ht="25.5" x14ac:dyDescent="0.25">
      <c r="A7" s="19">
        <v>4</v>
      </c>
      <c r="B7" s="19" t="s">
        <v>13</v>
      </c>
      <c r="C7" s="25" t="s">
        <v>201</v>
      </c>
      <c r="D7" s="19" t="s">
        <v>47</v>
      </c>
      <c r="E7" s="19" t="s">
        <v>67</v>
      </c>
      <c r="F7" s="19" t="s">
        <v>91</v>
      </c>
      <c r="G7" s="19" t="s">
        <v>105</v>
      </c>
      <c r="H7" s="19" t="s">
        <v>30</v>
      </c>
      <c r="I7" s="19">
        <v>1</v>
      </c>
      <c r="J7" s="19" t="s">
        <v>39</v>
      </c>
      <c r="K7" s="19" t="s">
        <v>137</v>
      </c>
      <c r="L7" s="19" t="s">
        <v>155</v>
      </c>
      <c r="M7" s="23">
        <v>148500</v>
      </c>
      <c r="N7" s="19" t="s">
        <v>11</v>
      </c>
      <c r="O7" s="19" t="s">
        <v>181</v>
      </c>
      <c r="P7" s="19"/>
      <c r="Q7" s="16">
        <v>91698.78</v>
      </c>
      <c r="R7" s="21">
        <v>23</v>
      </c>
      <c r="S7" s="22">
        <v>2109071.94</v>
      </c>
      <c r="T7" s="29">
        <v>4218143.88</v>
      </c>
    </row>
    <row r="8" spans="1:20" ht="29.25" customHeight="1" x14ac:dyDescent="0.25">
      <c r="A8" s="19">
        <v>4</v>
      </c>
      <c r="B8" s="19" t="s">
        <v>17</v>
      </c>
      <c r="C8" s="25"/>
      <c r="D8" s="19" t="s">
        <v>47</v>
      </c>
      <c r="E8" s="19" t="s">
        <v>67</v>
      </c>
      <c r="F8" s="19" t="s">
        <v>91</v>
      </c>
      <c r="G8" s="19" t="s">
        <v>105</v>
      </c>
      <c r="H8" s="19" t="s">
        <v>30</v>
      </c>
      <c r="I8" s="19">
        <v>2</v>
      </c>
      <c r="J8" s="19" t="s">
        <v>39</v>
      </c>
      <c r="K8" s="19" t="s">
        <v>137</v>
      </c>
      <c r="L8" s="19" t="s">
        <v>156</v>
      </c>
      <c r="M8" s="23">
        <v>297000.12</v>
      </c>
      <c r="N8" s="19" t="s">
        <v>11</v>
      </c>
      <c r="O8" s="19" t="s">
        <v>181</v>
      </c>
      <c r="P8" s="19"/>
      <c r="Q8" s="16">
        <v>91698.78</v>
      </c>
      <c r="R8" s="21">
        <v>23</v>
      </c>
      <c r="S8" s="22">
        <v>2109071.94</v>
      </c>
      <c r="T8" s="29"/>
    </row>
    <row r="9" spans="1:20" ht="25.5" x14ac:dyDescent="0.25">
      <c r="A9" s="19">
        <v>5</v>
      </c>
      <c r="B9" s="19" t="s">
        <v>13</v>
      </c>
      <c r="C9" s="24" t="s">
        <v>202</v>
      </c>
      <c r="D9" s="19" t="s">
        <v>48</v>
      </c>
      <c r="E9" s="19" t="s">
        <v>68</v>
      </c>
      <c r="F9" s="19" t="s">
        <v>92</v>
      </c>
      <c r="G9" s="19" t="s">
        <v>106</v>
      </c>
      <c r="H9" s="19" t="s">
        <v>127</v>
      </c>
      <c r="I9" s="19">
        <v>30</v>
      </c>
      <c r="J9" s="19" t="s">
        <v>131</v>
      </c>
      <c r="K9" s="19" t="s">
        <v>138</v>
      </c>
      <c r="L9" s="19">
        <v>50219056</v>
      </c>
      <c r="M9" s="23">
        <v>8310</v>
      </c>
      <c r="N9" s="19" t="s">
        <v>11</v>
      </c>
      <c r="O9" s="19" t="s">
        <v>182</v>
      </c>
      <c r="P9" s="19"/>
      <c r="Q9" s="16">
        <v>150</v>
      </c>
      <c r="R9" s="21">
        <v>5499</v>
      </c>
      <c r="S9" s="22">
        <v>824850</v>
      </c>
      <c r="T9" s="22">
        <v>824850</v>
      </c>
    </row>
    <row r="10" spans="1:20" ht="39.75" customHeight="1" x14ac:dyDescent="0.25">
      <c r="A10" s="19">
        <v>6</v>
      </c>
      <c r="B10" s="19" t="s">
        <v>13</v>
      </c>
      <c r="C10" s="24" t="s">
        <v>203</v>
      </c>
      <c r="D10" s="19" t="s">
        <v>49</v>
      </c>
      <c r="E10" s="19" t="s">
        <v>69</v>
      </c>
      <c r="F10" s="19" t="s">
        <v>93</v>
      </c>
      <c r="G10" s="19" t="s">
        <v>107</v>
      </c>
      <c r="H10" s="19" t="s">
        <v>30</v>
      </c>
      <c r="I10" s="19">
        <v>1</v>
      </c>
      <c r="J10" s="19" t="s">
        <v>38</v>
      </c>
      <c r="K10" s="19" t="s">
        <v>139</v>
      </c>
      <c r="L10" s="19">
        <v>47089014</v>
      </c>
      <c r="M10" s="23">
        <v>2770.09</v>
      </c>
      <c r="N10" s="19" t="s">
        <v>11</v>
      </c>
      <c r="O10" s="19" t="s">
        <v>179</v>
      </c>
      <c r="P10" s="19"/>
      <c r="Q10" s="16">
        <v>927.11</v>
      </c>
      <c r="R10" s="21">
        <v>3981</v>
      </c>
      <c r="S10" s="22">
        <v>3690824.91</v>
      </c>
      <c r="T10" s="22">
        <v>3690824.91</v>
      </c>
    </row>
    <row r="11" spans="1:20" ht="27.75" customHeight="1" x14ac:dyDescent="0.25">
      <c r="A11" s="19">
        <v>7</v>
      </c>
      <c r="B11" s="19" t="s">
        <v>13</v>
      </c>
      <c r="C11" s="25" t="s">
        <v>204</v>
      </c>
      <c r="D11" s="19" t="s">
        <v>50</v>
      </c>
      <c r="E11" s="19" t="s">
        <v>70</v>
      </c>
      <c r="F11" s="19" t="s">
        <v>94</v>
      </c>
      <c r="G11" s="19" t="s">
        <v>35</v>
      </c>
      <c r="H11" s="19" t="s">
        <v>32</v>
      </c>
      <c r="I11" s="19">
        <v>1</v>
      </c>
      <c r="J11" s="19" t="s">
        <v>90</v>
      </c>
      <c r="K11" s="19" t="s">
        <v>140</v>
      </c>
      <c r="L11" s="19" t="s">
        <v>157</v>
      </c>
      <c r="M11" s="23">
        <v>391.69</v>
      </c>
      <c r="N11" s="19" t="s">
        <v>13</v>
      </c>
      <c r="O11" s="19" t="s">
        <v>183</v>
      </c>
      <c r="P11" s="19"/>
      <c r="Q11" s="16">
        <v>391.69</v>
      </c>
      <c r="R11" s="21">
        <v>46753</v>
      </c>
      <c r="S11" s="22">
        <v>18312682.57</v>
      </c>
      <c r="T11" s="29">
        <v>43255844.170000002</v>
      </c>
    </row>
    <row r="12" spans="1:20" ht="32.25" customHeight="1" x14ac:dyDescent="0.25">
      <c r="A12" s="19">
        <v>7</v>
      </c>
      <c r="B12" s="19" t="s">
        <v>17</v>
      </c>
      <c r="C12" s="25"/>
      <c r="D12" s="19" t="s">
        <v>50</v>
      </c>
      <c r="E12" s="19" t="s">
        <v>70</v>
      </c>
      <c r="F12" s="19" t="s">
        <v>94</v>
      </c>
      <c r="G12" s="19" t="s">
        <v>108</v>
      </c>
      <c r="H12" s="19" t="s">
        <v>32</v>
      </c>
      <c r="I12" s="19">
        <v>2</v>
      </c>
      <c r="J12" s="19" t="s">
        <v>90</v>
      </c>
      <c r="K12" s="19" t="s">
        <v>140</v>
      </c>
      <c r="L12" s="19">
        <v>44500080</v>
      </c>
      <c r="M12" s="23">
        <v>195.84</v>
      </c>
      <c r="N12" s="19" t="s">
        <v>13</v>
      </c>
      <c r="O12" s="19" t="s">
        <v>183</v>
      </c>
      <c r="P12" s="19"/>
      <c r="Q12" s="16">
        <v>195.84</v>
      </c>
      <c r="R12" s="21">
        <v>89099</v>
      </c>
      <c r="S12" s="22">
        <v>17449148.160000004</v>
      </c>
      <c r="T12" s="29"/>
    </row>
    <row r="13" spans="1:20" ht="23.25" customHeight="1" x14ac:dyDescent="0.25">
      <c r="A13" s="19">
        <v>7</v>
      </c>
      <c r="B13" s="19" t="s">
        <v>12</v>
      </c>
      <c r="C13" s="25"/>
      <c r="D13" s="19" t="s">
        <v>50</v>
      </c>
      <c r="E13" s="19" t="s">
        <v>70</v>
      </c>
      <c r="F13" s="19" t="s">
        <v>94</v>
      </c>
      <c r="G13" s="19" t="s">
        <v>109</v>
      </c>
      <c r="H13" s="19" t="s">
        <v>32</v>
      </c>
      <c r="I13" s="19">
        <v>2</v>
      </c>
      <c r="J13" s="19" t="s">
        <v>90</v>
      </c>
      <c r="K13" s="19" t="s">
        <v>140</v>
      </c>
      <c r="L13" s="19">
        <v>44500027</v>
      </c>
      <c r="M13" s="23">
        <v>195.84</v>
      </c>
      <c r="N13" s="19" t="s">
        <v>13</v>
      </c>
      <c r="O13" s="19" t="s">
        <v>183</v>
      </c>
      <c r="P13" s="19"/>
      <c r="Q13" s="16">
        <v>195.84</v>
      </c>
      <c r="R13" s="21">
        <v>38266</v>
      </c>
      <c r="S13" s="22">
        <v>7494013.4400000013</v>
      </c>
      <c r="T13" s="29"/>
    </row>
    <row r="14" spans="1:20" ht="27" customHeight="1" x14ac:dyDescent="0.25">
      <c r="A14" s="19">
        <v>8</v>
      </c>
      <c r="B14" s="19" t="s">
        <v>13</v>
      </c>
      <c r="C14" s="24" t="s">
        <v>205</v>
      </c>
      <c r="D14" s="19" t="s">
        <v>51</v>
      </c>
      <c r="E14" s="19" t="s">
        <v>71</v>
      </c>
      <c r="F14" s="19" t="s">
        <v>91</v>
      </c>
      <c r="G14" s="19" t="s">
        <v>110</v>
      </c>
      <c r="H14" s="19" t="s">
        <v>30</v>
      </c>
      <c r="I14" s="19">
        <v>1</v>
      </c>
      <c r="J14" s="19" t="s">
        <v>39</v>
      </c>
      <c r="K14" s="19" t="s">
        <v>141</v>
      </c>
      <c r="L14" s="19">
        <v>50484017</v>
      </c>
      <c r="M14" s="23">
        <v>23933.11</v>
      </c>
      <c r="N14" s="19" t="s">
        <v>11</v>
      </c>
      <c r="O14" s="19" t="s">
        <v>184</v>
      </c>
      <c r="P14" s="19"/>
      <c r="Q14" s="16">
        <v>4967.92</v>
      </c>
      <c r="R14" s="21">
        <v>198</v>
      </c>
      <c r="S14" s="22">
        <v>983648.16000000015</v>
      </c>
      <c r="T14" s="22">
        <v>983648.16000000015</v>
      </c>
    </row>
    <row r="15" spans="1:20" ht="31.15" customHeight="1" x14ac:dyDescent="0.25">
      <c r="A15" s="19">
        <v>9</v>
      </c>
      <c r="B15" s="19" t="s">
        <v>13</v>
      </c>
      <c r="C15" s="25" t="s">
        <v>206</v>
      </c>
      <c r="D15" s="19" t="s">
        <v>52</v>
      </c>
      <c r="E15" s="19" t="s">
        <v>72</v>
      </c>
      <c r="F15" s="19" t="s">
        <v>95</v>
      </c>
      <c r="G15" s="19" t="s">
        <v>111</v>
      </c>
      <c r="H15" s="19" t="s">
        <v>30</v>
      </c>
      <c r="I15" s="19">
        <v>1</v>
      </c>
      <c r="J15" s="19" t="s">
        <v>39</v>
      </c>
      <c r="K15" s="19" t="s">
        <v>142</v>
      </c>
      <c r="L15" s="19" t="s">
        <v>158</v>
      </c>
      <c r="M15" s="23">
        <v>4000</v>
      </c>
      <c r="N15" s="19" t="s">
        <v>11</v>
      </c>
      <c r="O15" s="19" t="s">
        <v>185</v>
      </c>
      <c r="P15" s="19"/>
      <c r="Q15" s="16">
        <v>1519.81</v>
      </c>
      <c r="R15" s="21">
        <v>3049</v>
      </c>
      <c r="S15" s="22">
        <v>4633900.6899999995</v>
      </c>
      <c r="T15" s="29">
        <v>4667716.2399999993</v>
      </c>
    </row>
    <row r="16" spans="1:20" ht="25.5" x14ac:dyDescent="0.25">
      <c r="A16" s="19">
        <v>9</v>
      </c>
      <c r="B16" s="19" t="s">
        <v>17</v>
      </c>
      <c r="C16" s="25"/>
      <c r="D16" s="19" t="s">
        <v>52</v>
      </c>
      <c r="E16" s="19" t="s">
        <v>72</v>
      </c>
      <c r="F16" s="19" t="s">
        <v>95</v>
      </c>
      <c r="G16" s="19" t="s">
        <v>112</v>
      </c>
      <c r="H16" s="19" t="s">
        <v>30</v>
      </c>
      <c r="I16" s="19">
        <v>1</v>
      </c>
      <c r="J16" s="19" t="s">
        <v>39</v>
      </c>
      <c r="K16" s="19" t="s">
        <v>142</v>
      </c>
      <c r="L16" s="19">
        <v>50753019</v>
      </c>
      <c r="M16" s="23">
        <v>1000</v>
      </c>
      <c r="N16" s="19" t="s">
        <v>11</v>
      </c>
      <c r="O16" s="19" t="s">
        <v>185</v>
      </c>
      <c r="P16" s="19"/>
      <c r="Q16" s="16">
        <v>379.95</v>
      </c>
      <c r="R16" s="21">
        <v>89</v>
      </c>
      <c r="S16" s="22">
        <v>33815.549999999988</v>
      </c>
      <c r="T16" s="29"/>
    </row>
    <row r="17" spans="1:20" ht="15.75" x14ac:dyDescent="0.25">
      <c r="A17" s="19">
        <v>10</v>
      </c>
      <c r="B17" s="19" t="s">
        <v>13</v>
      </c>
      <c r="C17" s="24" t="s">
        <v>207</v>
      </c>
      <c r="D17" s="19" t="s">
        <v>53</v>
      </c>
      <c r="E17" s="19" t="s">
        <v>73</v>
      </c>
      <c r="F17" s="19" t="s">
        <v>96</v>
      </c>
      <c r="G17" s="19" t="s">
        <v>113</v>
      </c>
      <c r="H17" s="19" t="s">
        <v>30</v>
      </c>
      <c r="I17" s="19">
        <v>10</v>
      </c>
      <c r="J17" s="19" t="s">
        <v>39</v>
      </c>
      <c r="K17" s="19" t="s">
        <v>143</v>
      </c>
      <c r="L17" s="19">
        <v>49425010</v>
      </c>
      <c r="M17" s="23">
        <v>226.93</v>
      </c>
      <c r="N17" s="19" t="s">
        <v>178</v>
      </c>
      <c r="O17" s="19" t="s">
        <v>218</v>
      </c>
      <c r="P17" s="19"/>
      <c r="Q17" s="16">
        <v>22.693000000000001</v>
      </c>
      <c r="R17" s="21">
        <v>58644</v>
      </c>
      <c r="S17" s="22">
        <v>1330808.2920000001</v>
      </c>
      <c r="T17" s="22">
        <v>1330808.2920000001</v>
      </c>
    </row>
    <row r="18" spans="1:20" ht="25.5" x14ac:dyDescent="0.25">
      <c r="A18" s="19">
        <v>11</v>
      </c>
      <c r="B18" s="19" t="s">
        <v>13</v>
      </c>
      <c r="C18" s="24" t="s">
        <v>208</v>
      </c>
      <c r="D18" s="19" t="s">
        <v>54</v>
      </c>
      <c r="E18" s="19" t="s">
        <v>74</v>
      </c>
      <c r="F18" s="19" t="s">
        <v>97</v>
      </c>
      <c r="G18" s="19" t="s">
        <v>35</v>
      </c>
      <c r="H18" s="19" t="s">
        <v>128</v>
      </c>
      <c r="I18" s="19">
        <v>1</v>
      </c>
      <c r="J18" s="19" t="s">
        <v>39</v>
      </c>
      <c r="K18" s="19" t="s">
        <v>144</v>
      </c>
      <c r="L18" s="19">
        <v>44274013</v>
      </c>
      <c r="M18" s="23">
        <v>277.67</v>
      </c>
      <c r="N18" s="19" t="s">
        <v>178</v>
      </c>
      <c r="O18" s="19" t="s">
        <v>197</v>
      </c>
      <c r="P18" s="19"/>
      <c r="Q18" s="16">
        <v>185</v>
      </c>
      <c r="R18" s="21">
        <v>6474</v>
      </c>
      <c r="S18" s="22">
        <v>1197690</v>
      </c>
      <c r="T18" s="22">
        <v>1197690</v>
      </c>
    </row>
    <row r="19" spans="1:20" ht="15.75" x14ac:dyDescent="0.25">
      <c r="A19" s="19">
        <v>12</v>
      </c>
      <c r="B19" s="19" t="s">
        <v>13</v>
      </c>
      <c r="C19" s="24" t="s">
        <v>209</v>
      </c>
      <c r="D19" s="19" t="s">
        <v>55</v>
      </c>
      <c r="E19" s="19" t="s">
        <v>75</v>
      </c>
      <c r="F19" s="19" t="s">
        <v>98</v>
      </c>
      <c r="G19" s="19" t="s">
        <v>114</v>
      </c>
      <c r="H19" s="19" t="s">
        <v>20</v>
      </c>
      <c r="I19" s="19">
        <v>120</v>
      </c>
      <c r="J19" s="19" t="s">
        <v>99</v>
      </c>
      <c r="K19" s="19" t="s">
        <v>145</v>
      </c>
      <c r="L19" s="19" t="s">
        <v>159</v>
      </c>
      <c r="M19" s="23">
        <v>5474.7</v>
      </c>
      <c r="N19" s="19" t="s">
        <v>11</v>
      </c>
      <c r="O19" s="19" t="s">
        <v>196</v>
      </c>
      <c r="P19" s="19"/>
      <c r="Q19" s="16">
        <v>24.553999999999998</v>
      </c>
      <c r="R19" s="21">
        <v>797004</v>
      </c>
      <c r="S19" s="22">
        <f>R19*Q19</f>
        <v>19569636.215999998</v>
      </c>
      <c r="T19" s="22">
        <f>S19</f>
        <v>19569636.215999998</v>
      </c>
    </row>
    <row r="20" spans="1:20" ht="15.75" x14ac:dyDescent="0.25">
      <c r="A20" s="19">
        <v>13</v>
      </c>
      <c r="B20" s="19" t="s">
        <v>13</v>
      </c>
      <c r="C20" s="24" t="s">
        <v>210</v>
      </c>
      <c r="D20" s="19" t="s">
        <v>56</v>
      </c>
      <c r="E20" s="19" t="s">
        <v>76</v>
      </c>
      <c r="F20" s="19" t="s">
        <v>99</v>
      </c>
      <c r="G20" s="19" t="s">
        <v>29</v>
      </c>
      <c r="H20" s="19" t="s">
        <v>20</v>
      </c>
      <c r="I20" s="19">
        <v>30</v>
      </c>
      <c r="J20" s="19" t="s">
        <v>99</v>
      </c>
      <c r="K20" s="19" t="s">
        <v>146</v>
      </c>
      <c r="L20" s="19" t="s">
        <v>160</v>
      </c>
      <c r="M20" s="23">
        <v>7155.53</v>
      </c>
      <c r="N20" s="19" t="s">
        <v>11</v>
      </c>
      <c r="O20" s="19" t="s">
        <v>186</v>
      </c>
      <c r="P20" s="19"/>
      <c r="Q20" s="16">
        <v>108</v>
      </c>
      <c r="R20" s="21">
        <v>51285</v>
      </c>
      <c r="S20" s="22">
        <v>5538780</v>
      </c>
      <c r="T20" s="22">
        <v>5538780</v>
      </c>
    </row>
    <row r="21" spans="1:20" ht="25.5" x14ac:dyDescent="0.25">
      <c r="A21" s="19">
        <v>14</v>
      </c>
      <c r="B21" s="19" t="s">
        <v>13</v>
      </c>
      <c r="C21" s="25" t="s">
        <v>211</v>
      </c>
      <c r="D21" s="19" t="s">
        <v>57</v>
      </c>
      <c r="E21" s="19" t="s">
        <v>77</v>
      </c>
      <c r="F21" s="19" t="s">
        <v>100</v>
      </c>
      <c r="G21" s="19" t="s">
        <v>28</v>
      </c>
      <c r="H21" s="19" t="s">
        <v>20</v>
      </c>
      <c r="I21" s="19">
        <v>60</v>
      </c>
      <c r="J21" s="19" t="s">
        <v>26</v>
      </c>
      <c r="K21" s="19" t="s">
        <v>147</v>
      </c>
      <c r="L21" s="19" t="s">
        <v>161</v>
      </c>
      <c r="M21" s="23">
        <v>3339.25</v>
      </c>
      <c r="N21" s="19" t="s">
        <v>11</v>
      </c>
      <c r="O21" s="19" t="s">
        <v>187</v>
      </c>
      <c r="P21" s="19"/>
      <c r="Q21" s="16">
        <v>27.827079999999999</v>
      </c>
      <c r="R21" s="21">
        <v>83538</v>
      </c>
      <c r="S21" s="22">
        <v>2324618.60904</v>
      </c>
      <c r="T21" s="29">
        <v>3750645.49236</v>
      </c>
    </row>
    <row r="22" spans="1:20" ht="25.5" x14ac:dyDescent="0.25">
      <c r="A22" s="19">
        <v>14</v>
      </c>
      <c r="B22" s="19" t="s">
        <v>17</v>
      </c>
      <c r="C22" s="25"/>
      <c r="D22" s="19" t="s">
        <v>57</v>
      </c>
      <c r="E22" s="19" t="s">
        <v>78</v>
      </c>
      <c r="F22" s="19" t="s">
        <v>100</v>
      </c>
      <c r="G22" s="19" t="s">
        <v>31</v>
      </c>
      <c r="H22" s="19" t="s">
        <v>20</v>
      </c>
      <c r="I22" s="19">
        <v>60</v>
      </c>
      <c r="J22" s="19" t="s">
        <v>26</v>
      </c>
      <c r="K22" s="19" t="s">
        <v>147</v>
      </c>
      <c r="L22" s="19" t="s">
        <v>162</v>
      </c>
      <c r="M22" s="23">
        <v>5008.88</v>
      </c>
      <c r="N22" s="19" t="s">
        <v>11</v>
      </c>
      <c r="O22" s="19" t="s">
        <v>187</v>
      </c>
      <c r="P22" s="19"/>
      <c r="Q22" s="16">
        <v>41.740630000000003</v>
      </c>
      <c r="R22" s="21">
        <v>34164</v>
      </c>
      <c r="S22" s="22">
        <v>1426026.88332</v>
      </c>
      <c r="T22" s="29"/>
    </row>
    <row r="23" spans="1:20" ht="31.15" customHeight="1" x14ac:dyDescent="0.25">
      <c r="A23" s="19">
        <v>15</v>
      </c>
      <c r="B23" s="19" t="s">
        <v>13</v>
      </c>
      <c r="C23" s="24" t="s">
        <v>212</v>
      </c>
      <c r="D23" s="19" t="s">
        <v>58</v>
      </c>
      <c r="E23" s="19" t="s">
        <v>79</v>
      </c>
      <c r="F23" s="19" t="s">
        <v>101</v>
      </c>
      <c r="G23" s="19" t="s">
        <v>115</v>
      </c>
      <c r="H23" s="19" t="s">
        <v>36</v>
      </c>
      <c r="I23" s="19">
        <v>120</v>
      </c>
      <c r="J23" s="19" t="s">
        <v>132</v>
      </c>
      <c r="K23" s="19" t="s">
        <v>148</v>
      </c>
      <c r="L23" s="19" t="s">
        <v>163</v>
      </c>
      <c r="M23" s="23">
        <v>324.89999999999998</v>
      </c>
      <c r="N23" s="19" t="s">
        <v>13</v>
      </c>
      <c r="O23" s="19" t="s">
        <v>188</v>
      </c>
      <c r="P23" s="19"/>
      <c r="Q23" s="16">
        <v>0.9</v>
      </c>
      <c r="R23" s="21">
        <v>171756</v>
      </c>
      <c r="S23" s="22">
        <v>154580.4</v>
      </c>
      <c r="T23" s="22">
        <v>154580.4</v>
      </c>
    </row>
    <row r="24" spans="1:20" ht="15.75" customHeight="1" x14ac:dyDescent="0.25">
      <c r="A24" s="19">
        <v>16</v>
      </c>
      <c r="B24" s="19" t="s">
        <v>13</v>
      </c>
      <c r="C24" s="25" t="s">
        <v>213</v>
      </c>
      <c r="D24" s="19" t="s">
        <v>59</v>
      </c>
      <c r="E24" s="19" t="s">
        <v>80</v>
      </c>
      <c r="F24" s="19" t="s">
        <v>100</v>
      </c>
      <c r="G24" s="19" t="s">
        <v>116</v>
      </c>
      <c r="H24" s="19" t="s">
        <v>20</v>
      </c>
      <c r="I24" s="19">
        <v>28</v>
      </c>
      <c r="J24" s="19" t="s">
        <v>26</v>
      </c>
      <c r="K24" s="19" t="s">
        <v>149</v>
      </c>
      <c r="L24" s="19" t="s">
        <v>164</v>
      </c>
      <c r="M24" s="23">
        <v>1894.74</v>
      </c>
      <c r="N24" s="19" t="s">
        <v>11</v>
      </c>
      <c r="O24" s="19" t="s">
        <v>189</v>
      </c>
      <c r="P24" s="19"/>
      <c r="Q24" s="17">
        <v>27.06786</v>
      </c>
      <c r="R24" s="21">
        <v>30685</v>
      </c>
      <c r="S24" s="22">
        <v>830577.28409999993</v>
      </c>
      <c r="T24" s="29">
        <v>15275611.451700002</v>
      </c>
    </row>
    <row r="25" spans="1:20" x14ac:dyDescent="0.25">
      <c r="A25" s="19">
        <v>16</v>
      </c>
      <c r="B25" s="19" t="s">
        <v>17</v>
      </c>
      <c r="C25" s="25"/>
      <c r="D25" s="19" t="s">
        <v>59</v>
      </c>
      <c r="E25" s="19" t="s">
        <v>81</v>
      </c>
      <c r="F25" s="19" t="s">
        <v>100</v>
      </c>
      <c r="G25" s="19" t="s">
        <v>28</v>
      </c>
      <c r="H25" s="19" t="s">
        <v>20</v>
      </c>
      <c r="I25" s="19">
        <v>28</v>
      </c>
      <c r="J25" s="19" t="s">
        <v>26</v>
      </c>
      <c r="K25" s="19" t="s">
        <v>149</v>
      </c>
      <c r="L25" s="19" t="s">
        <v>165</v>
      </c>
      <c r="M25" s="23">
        <v>1894.74</v>
      </c>
      <c r="N25" s="19" t="s">
        <v>11</v>
      </c>
      <c r="O25" s="19" t="s">
        <v>189</v>
      </c>
      <c r="P25" s="19"/>
      <c r="Q25" s="17">
        <v>27.06786</v>
      </c>
      <c r="R25" s="21">
        <v>182036</v>
      </c>
      <c r="S25" s="22">
        <v>4927324.9629600001</v>
      </c>
      <c r="T25" s="29"/>
    </row>
    <row r="26" spans="1:20" ht="31.15" customHeight="1" x14ac:dyDescent="0.25">
      <c r="A26" s="19">
        <v>16</v>
      </c>
      <c r="B26" s="19" t="s">
        <v>12</v>
      </c>
      <c r="C26" s="25"/>
      <c r="D26" s="19" t="s">
        <v>59</v>
      </c>
      <c r="E26" s="19" t="s">
        <v>82</v>
      </c>
      <c r="F26" s="19" t="s">
        <v>100</v>
      </c>
      <c r="G26" s="19" t="s">
        <v>31</v>
      </c>
      <c r="H26" s="19" t="s">
        <v>20</v>
      </c>
      <c r="I26" s="19">
        <v>28</v>
      </c>
      <c r="J26" s="19" t="s">
        <v>26</v>
      </c>
      <c r="K26" s="19" t="s">
        <v>149</v>
      </c>
      <c r="L26" s="19" t="s">
        <v>166</v>
      </c>
      <c r="M26" s="23">
        <v>1894.74</v>
      </c>
      <c r="N26" s="19" t="s">
        <v>11</v>
      </c>
      <c r="O26" s="19" t="s">
        <v>189</v>
      </c>
      <c r="P26" s="19"/>
      <c r="Q26" s="17">
        <v>27.06786</v>
      </c>
      <c r="R26" s="21">
        <v>351624</v>
      </c>
      <c r="S26" s="22">
        <v>9517709.2046400011</v>
      </c>
      <c r="T26" s="29"/>
    </row>
    <row r="27" spans="1:20" ht="15.75" customHeight="1" x14ac:dyDescent="0.25">
      <c r="A27" s="19">
        <v>17</v>
      </c>
      <c r="B27" s="19" t="s">
        <v>13</v>
      </c>
      <c r="C27" s="24" t="s">
        <v>214</v>
      </c>
      <c r="D27" s="19" t="s">
        <v>60</v>
      </c>
      <c r="E27" s="19" t="s">
        <v>83</v>
      </c>
      <c r="F27" s="19" t="s">
        <v>34</v>
      </c>
      <c r="G27" s="19" t="s">
        <v>117</v>
      </c>
      <c r="H27" s="19" t="s">
        <v>129</v>
      </c>
      <c r="I27" s="19">
        <v>1</v>
      </c>
      <c r="J27" s="19" t="s">
        <v>22</v>
      </c>
      <c r="K27" s="19" t="s">
        <v>150</v>
      </c>
      <c r="L27" s="19" t="s">
        <v>167</v>
      </c>
      <c r="M27" s="23">
        <v>9.2100000000000009</v>
      </c>
      <c r="N27" s="19" t="s">
        <v>13</v>
      </c>
      <c r="O27" s="19" t="s">
        <v>190</v>
      </c>
      <c r="P27" s="19"/>
      <c r="Q27" s="14">
        <v>10.46</v>
      </c>
      <c r="R27" s="21">
        <v>228774</v>
      </c>
      <c r="S27" s="22">
        <v>2392976.04</v>
      </c>
      <c r="T27" s="22">
        <v>2392976.04</v>
      </c>
    </row>
    <row r="28" spans="1:20" ht="15.75" customHeight="1" x14ac:dyDescent="0.25">
      <c r="A28" s="19">
        <v>18</v>
      </c>
      <c r="B28" s="19" t="s">
        <v>13</v>
      </c>
      <c r="C28" s="25" t="s">
        <v>215</v>
      </c>
      <c r="D28" s="19" t="s">
        <v>61</v>
      </c>
      <c r="E28" s="19" t="s">
        <v>84</v>
      </c>
      <c r="F28" s="19" t="s">
        <v>100</v>
      </c>
      <c r="G28" s="19" t="s">
        <v>118</v>
      </c>
      <c r="H28" s="19" t="s">
        <v>20</v>
      </c>
      <c r="I28" s="19">
        <v>30</v>
      </c>
      <c r="J28" s="19" t="s">
        <v>26</v>
      </c>
      <c r="K28" s="19" t="s">
        <v>151</v>
      </c>
      <c r="L28" s="19" t="s">
        <v>168</v>
      </c>
      <c r="M28" s="23">
        <v>266.67</v>
      </c>
      <c r="N28" s="19" t="s">
        <v>13</v>
      </c>
      <c r="O28" s="19" t="s">
        <v>191</v>
      </c>
      <c r="P28" s="19"/>
      <c r="Q28" s="14">
        <v>5.3575499999999998</v>
      </c>
      <c r="R28" s="21">
        <v>18135</v>
      </c>
      <c r="S28" s="22">
        <v>97159.169250000006</v>
      </c>
      <c r="T28" s="29">
        <v>649884.8549700001</v>
      </c>
    </row>
    <row r="29" spans="1:20" ht="15.75" customHeight="1" x14ac:dyDescent="0.25">
      <c r="A29" s="19">
        <v>18</v>
      </c>
      <c r="B29" s="19" t="s">
        <v>17</v>
      </c>
      <c r="C29" s="25"/>
      <c r="D29" s="19" t="s">
        <v>61</v>
      </c>
      <c r="E29" s="19" t="s">
        <v>85</v>
      </c>
      <c r="F29" s="19" t="s">
        <v>100</v>
      </c>
      <c r="G29" s="19" t="s">
        <v>119</v>
      </c>
      <c r="H29" s="19" t="s">
        <v>20</v>
      </c>
      <c r="I29" s="19">
        <v>30</v>
      </c>
      <c r="J29" s="19" t="s">
        <v>26</v>
      </c>
      <c r="K29" s="19" t="s">
        <v>151</v>
      </c>
      <c r="L29" s="19" t="s">
        <v>169</v>
      </c>
      <c r="M29" s="23">
        <v>352.56</v>
      </c>
      <c r="N29" s="19" t="s">
        <v>13</v>
      </c>
      <c r="O29" s="19" t="s">
        <v>191</v>
      </c>
      <c r="P29" s="19"/>
      <c r="Q29" s="14">
        <v>7.1361800000000004</v>
      </c>
      <c r="R29" s="21">
        <v>77454</v>
      </c>
      <c r="S29" s="22">
        <v>552725.68572000007</v>
      </c>
      <c r="T29" s="29"/>
    </row>
    <row r="30" spans="1:20" ht="15.75" customHeight="1" x14ac:dyDescent="0.25">
      <c r="A30" s="19">
        <v>19</v>
      </c>
      <c r="B30" s="19" t="s">
        <v>13</v>
      </c>
      <c r="C30" s="25" t="s">
        <v>216</v>
      </c>
      <c r="D30" s="19" t="s">
        <v>62</v>
      </c>
      <c r="E30" s="19" t="s">
        <v>86</v>
      </c>
      <c r="F30" s="19" t="s">
        <v>26</v>
      </c>
      <c r="G30" s="19" t="s">
        <v>120</v>
      </c>
      <c r="H30" s="19" t="s">
        <v>20</v>
      </c>
      <c r="I30" s="19" t="s">
        <v>195</v>
      </c>
      <c r="J30" s="19" t="s">
        <v>26</v>
      </c>
      <c r="K30" s="19" t="s">
        <v>152</v>
      </c>
      <c r="L30" s="19" t="s">
        <v>194</v>
      </c>
      <c r="M30" s="23">
        <v>54.04</v>
      </c>
      <c r="N30" s="19" t="s">
        <v>13</v>
      </c>
      <c r="O30" s="19" t="s">
        <v>192</v>
      </c>
      <c r="P30" s="19"/>
      <c r="Q30" s="14">
        <v>0.8</v>
      </c>
      <c r="R30" s="21">
        <v>319628</v>
      </c>
      <c r="S30" s="22">
        <v>255702.40000000002</v>
      </c>
      <c r="T30" s="29">
        <v>1428160.8</v>
      </c>
    </row>
    <row r="31" spans="1:20" ht="15.75" customHeight="1" x14ac:dyDescent="0.25">
      <c r="A31" s="19">
        <v>19</v>
      </c>
      <c r="B31" s="19" t="s">
        <v>17</v>
      </c>
      <c r="C31" s="25"/>
      <c r="D31" s="19" t="s">
        <v>62</v>
      </c>
      <c r="E31" s="19" t="s">
        <v>86</v>
      </c>
      <c r="F31" s="19" t="s">
        <v>26</v>
      </c>
      <c r="G31" s="19" t="s">
        <v>121</v>
      </c>
      <c r="H31" s="19" t="s">
        <v>20</v>
      </c>
      <c r="I31" s="19">
        <v>28</v>
      </c>
      <c r="J31" s="19" t="s">
        <v>26</v>
      </c>
      <c r="K31" s="19" t="s">
        <v>152</v>
      </c>
      <c r="L31" s="19" t="s">
        <v>170</v>
      </c>
      <c r="M31" s="23">
        <v>54.04</v>
      </c>
      <c r="N31" s="19" t="s">
        <v>13</v>
      </c>
      <c r="O31" s="19" t="s">
        <v>192</v>
      </c>
      <c r="P31" s="19"/>
      <c r="Q31" s="16">
        <v>0.8</v>
      </c>
      <c r="R31" s="21">
        <v>696259</v>
      </c>
      <c r="S31" s="22">
        <v>557007.19999999995</v>
      </c>
      <c r="T31" s="29"/>
    </row>
    <row r="32" spans="1:20" ht="15.75" customHeight="1" x14ac:dyDescent="0.25">
      <c r="A32" s="19">
        <v>19</v>
      </c>
      <c r="B32" s="19" t="s">
        <v>12</v>
      </c>
      <c r="C32" s="25"/>
      <c r="D32" s="19" t="s">
        <v>62</v>
      </c>
      <c r="E32" s="19" t="s">
        <v>86</v>
      </c>
      <c r="F32" s="19" t="s">
        <v>26</v>
      </c>
      <c r="G32" s="19" t="s">
        <v>122</v>
      </c>
      <c r="H32" s="19" t="s">
        <v>20</v>
      </c>
      <c r="I32" s="19">
        <v>28</v>
      </c>
      <c r="J32" s="19" t="s">
        <v>26</v>
      </c>
      <c r="K32" s="19" t="s">
        <v>152</v>
      </c>
      <c r="L32" s="19" t="s">
        <v>171</v>
      </c>
      <c r="M32" s="23">
        <v>54.04</v>
      </c>
      <c r="N32" s="19" t="s">
        <v>13</v>
      </c>
      <c r="O32" s="19" t="s">
        <v>192</v>
      </c>
      <c r="P32" s="19"/>
      <c r="Q32" s="16">
        <v>0.8</v>
      </c>
      <c r="R32" s="21">
        <v>327600</v>
      </c>
      <c r="S32" s="22">
        <v>262080</v>
      </c>
      <c r="T32" s="29"/>
    </row>
    <row r="33" spans="1:20" ht="15.4" customHeight="1" x14ac:dyDescent="0.25">
      <c r="A33" s="19">
        <v>19</v>
      </c>
      <c r="B33" s="19" t="s">
        <v>18</v>
      </c>
      <c r="C33" s="25"/>
      <c r="D33" s="19" t="s">
        <v>62</v>
      </c>
      <c r="E33" s="19" t="s">
        <v>86</v>
      </c>
      <c r="F33" s="19" t="s">
        <v>26</v>
      </c>
      <c r="G33" s="19" t="s">
        <v>123</v>
      </c>
      <c r="H33" s="19" t="s">
        <v>20</v>
      </c>
      <c r="I33" s="19">
        <v>28</v>
      </c>
      <c r="J33" s="19" t="s">
        <v>26</v>
      </c>
      <c r="K33" s="19" t="s">
        <v>152</v>
      </c>
      <c r="L33" s="19" t="s">
        <v>172</v>
      </c>
      <c r="M33" s="23">
        <v>54.04</v>
      </c>
      <c r="N33" s="19" t="s">
        <v>13</v>
      </c>
      <c r="O33" s="19" t="s">
        <v>192</v>
      </c>
      <c r="P33" s="19"/>
      <c r="Q33" s="16">
        <v>0.8</v>
      </c>
      <c r="R33" s="21">
        <v>441714</v>
      </c>
      <c r="S33" s="22">
        <v>353371.2</v>
      </c>
      <c r="T33" s="29"/>
    </row>
    <row r="34" spans="1:20" ht="15.75" customHeight="1" x14ac:dyDescent="0.25">
      <c r="A34" s="19">
        <v>20</v>
      </c>
      <c r="B34" s="19" t="s">
        <v>13</v>
      </c>
      <c r="C34" s="25" t="s">
        <v>217</v>
      </c>
      <c r="D34" s="19" t="s">
        <v>63</v>
      </c>
      <c r="E34" s="19" t="s">
        <v>87</v>
      </c>
      <c r="F34" s="19" t="s">
        <v>102</v>
      </c>
      <c r="G34" s="19" t="s">
        <v>124</v>
      </c>
      <c r="H34" s="19" t="s">
        <v>32</v>
      </c>
      <c r="I34" s="19">
        <v>1</v>
      </c>
      <c r="J34" s="19" t="s">
        <v>39</v>
      </c>
      <c r="K34" s="19" t="s">
        <v>153</v>
      </c>
      <c r="L34" s="19" t="s">
        <v>173</v>
      </c>
      <c r="M34" s="23">
        <v>1086.0899999999999</v>
      </c>
      <c r="N34" s="19" t="s">
        <v>13</v>
      </c>
      <c r="O34" s="19" t="s">
        <v>193</v>
      </c>
      <c r="P34" s="19"/>
      <c r="Q34" s="16">
        <v>1086.0899999999999</v>
      </c>
      <c r="R34" s="21">
        <v>655</v>
      </c>
      <c r="S34" s="22">
        <v>711388.95</v>
      </c>
      <c r="T34" s="29">
        <v>98626746.810000002</v>
      </c>
    </row>
    <row r="35" spans="1:20" ht="15.75" customHeight="1" x14ac:dyDescent="0.25">
      <c r="A35" s="19">
        <v>20</v>
      </c>
      <c r="B35" s="19" t="s">
        <v>17</v>
      </c>
      <c r="C35" s="25"/>
      <c r="D35" s="19" t="s">
        <v>63</v>
      </c>
      <c r="E35" s="19" t="s">
        <v>87</v>
      </c>
      <c r="F35" s="19" t="s">
        <v>25</v>
      </c>
      <c r="G35" s="19" t="s">
        <v>124</v>
      </c>
      <c r="H35" s="19" t="s">
        <v>32</v>
      </c>
      <c r="I35" s="19">
        <v>1</v>
      </c>
      <c r="J35" s="19" t="s">
        <v>33</v>
      </c>
      <c r="K35" s="19" t="s">
        <v>153</v>
      </c>
      <c r="L35" s="19" t="s">
        <v>174</v>
      </c>
      <c r="M35" s="23">
        <v>1086.0899999999999</v>
      </c>
      <c r="N35" s="19" t="s">
        <v>13</v>
      </c>
      <c r="O35" s="19" t="s">
        <v>193</v>
      </c>
      <c r="P35" s="19"/>
      <c r="Q35" s="17">
        <v>1086.0899999999999</v>
      </c>
      <c r="R35" s="21">
        <v>71155</v>
      </c>
      <c r="S35" s="22">
        <v>77280733.949999988</v>
      </c>
      <c r="T35" s="29"/>
    </row>
    <row r="36" spans="1:20" ht="15.4" customHeight="1" x14ac:dyDescent="0.25">
      <c r="A36" s="19">
        <v>20</v>
      </c>
      <c r="B36" s="19" t="s">
        <v>12</v>
      </c>
      <c r="C36" s="25"/>
      <c r="D36" s="19" t="s">
        <v>63</v>
      </c>
      <c r="E36" s="19" t="s">
        <v>87</v>
      </c>
      <c r="F36" s="19" t="s">
        <v>25</v>
      </c>
      <c r="G36" s="19" t="s">
        <v>124</v>
      </c>
      <c r="H36" s="19" t="s">
        <v>32</v>
      </c>
      <c r="I36" s="19">
        <v>1</v>
      </c>
      <c r="J36" s="19" t="s">
        <v>133</v>
      </c>
      <c r="K36" s="19" t="s">
        <v>153</v>
      </c>
      <c r="L36" s="19" t="s">
        <v>175</v>
      </c>
      <c r="M36" s="23">
        <v>1086.0899999999999</v>
      </c>
      <c r="N36" s="19" t="s">
        <v>13</v>
      </c>
      <c r="O36" s="19" t="s">
        <v>193</v>
      </c>
      <c r="P36" s="19"/>
      <c r="Q36" s="17">
        <v>1086.0899999999999</v>
      </c>
      <c r="R36" s="21">
        <v>1731</v>
      </c>
      <c r="S36" s="22">
        <v>1880021.7899999998</v>
      </c>
      <c r="T36" s="29"/>
    </row>
    <row r="37" spans="1:20" ht="15.4" customHeight="1" x14ac:dyDescent="0.25">
      <c r="A37" s="19">
        <v>20</v>
      </c>
      <c r="B37" s="19" t="s">
        <v>18</v>
      </c>
      <c r="C37" s="25"/>
      <c r="D37" s="19" t="s">
        <v>63</v>
      </c>
      <c r="E37" s="19" t="s">
        <v>87</v>
      </c>
      <c r="F37" s="19" t="s">
        <v>25</v>
      </c>
      <c r="G37" s="19" t="s">
        <v>124</v>
      </c>
      <c r="H37" s="19" t="s">
        <v>32</v>
      </c>
      <c r="I37" s="19">
        <v>3</v>
      </c>
      <c r="J37" s="19" t="s">
        <v>130</v>
      </c>
      <c r="K37" s="19" t="s">
        <v>153</v>
      </c>
      <c r="L37" s="19" t="s">
        <v>176</v>
      </c>
      <c r="M37" s="23">
        <v>3258.2699999999995</v>
      </c>
      <c r="N37" s="19" t="s">
        <v>13</v>
      </c>
      <c r="O37" s="19" t="s">
        <v>193</v>
      </c>
      <c r="P37" s="19"/>
      <c r="Q37" s="17">
        <v>1086.0899999999999</v>
      </c>
      <c r="R37" s="21">
        <v>13618</v>
      </c>
      <c r="S37" s="22">
        <v>14790373.619999999</v>
      </c>
      <c r="T37" s="29"/>
    </row>
    <row r="38" spans="1:20" ht="27" customHeight="1" x14ac:dyDescent="0.25">
      <c r="A38" s="19">
        <v>20</v>
      </c>
      <c r="B38" s="19" t="s">
        <v>27</v>
      </c>
      <c r="C38" s="25"/>
      <c r="D38" s="19" t="s">
        <v>63</v>
      </c>
      <c r="E38" s="19" t="s">
        <v>87</v>
      </c>
      <c r="F38" s="19" t="s">
        <v>25</v>
      </c>
      <c r="G38" s="19" t="s">
        <v>124</v>
      </c>
      <c r="H38" s="19" t="s">
        <v>32</v>
      </c>
      <c r="I38" s="19">
        <v>3</v>
      </c>
      <c r="J38" s="19" t="s">
        <v>133</v>
      </c>
      <c r="K38" s="19" t="s">
        <v>153</v>
      </c>
      <c r="L38" s="19" t="s">
        <v>177</v>
      </c>
      <c r="M38" s="23">
        <v>3258.2699999999995</v>
      </c>
      <c r="N38" s="19" t="s">
        <v>13</v>
      </c>
      <c r="O38" s="19" t="s">
        <v>193</v>
      </c>
      <c r="P38" s="19"/>
      <c r="Q38" s="17">
        <v>1086.0899999999999</v>
      </c>
      <c r="R38" s="21">
        <v>3650</v>
      </c>
      <c r="S38" s="22">
        <v>3964228.4999999995</v>
      </c>
      <c r="T38" s="29"/>
    </row>
    <row r="39" spans="1:20" x14ac:dyDescent="0.25">
      <c r="A39" s="18"/>
      <c r="B39" s="18"/>
      <c r="C39" s="15"/>
      <c r="D39" s="15"/>
      <c r="E39" s="15"/>
      <c r="F39" s="15"/>
      <c r="G39" s="2"/>
      <c r="H39" s="2"/>
      <c r="N39" s="2"/>
      <c r="O39" s="2"/>
      <c r="P39" s="2"/>
      <c r="Q39" s="11"/>
    </row>
    <row r="40" spans="1:20" ht="57" customHeight="1" x14ac:dyDescent="0.25">
      <c r="A40" s="20"/>
      <c r="B40" s="20"/>
      <c r="C40" s="20"/>
      <c r="D40" s="20"/>
      <c r="E40" s="20"/>
      <c r="F40" s="20"/>
      <c r="G40" s="2"/>
      <c r="H40" s="2"/>
      <c r="N40" s="2"/>
      <c r="O40" s="2"/>
      <c r="P40" s="2"/>
      <c r="Q40" s="11"/>
      <c r="T40" s="1">
        <f>SUM(T3:T39)</f>
        <v>213774362.97702998</v>
      </c>
    </row>
  </sheetData>
  <mergeCells count="20">
    <mergeCell ref="C34:C38"/>
    <mergeCell ref="C30:C33"/>
    <mergeCell ref="C28:C29"/>
    <mergeCell ref="C24:C26"/>
    <mergeCell ref="C21:C22"/>
    <mergeCell ref="T34:T38"/>
    <mergeCell ref="T30:T33"/>
    <mergeCell ref="T28:T29"/>
    <mergeCell ref="T24:T26"/>
    <mergeCell ref="T21:T22"/>
    <mergeCell ref="C15:C16"/>
    <mergeCell ref="C5:C6"/>
    <mergeCell ref="C7:C8"/>
    <mergeCell ref="C11:C13"/>
    <mergeCell ref="R1:T1"/>
    <mergeCell ref="A1:P1"/>
    <mergeCell ref="T7:T8"/>
    <mergeCell ref="T5:T6"/>
    <mergeCell ref="T11:T13"/>
    <mergeCell ref="T15:T16"/>
  </mergeCells>
  <phoneticPr fontId="10" type="noConversion"/>
  <dataValidations count="1">
    <dataValidation type="textLength" operator="equal" allowBlank="1" showErrorMessage="1" sqref="C27:C28 C3:C5 C7 C9:C11 C14:C15 C17:C21 C23:C24 C34 C30">
      <formula1>10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Cristina Milazzo</cp:lastModifiedBy>
  <dcterms:created xsi:type="dcterms:W3CDTF">2019-06-18T06:56:08Z</dcterms:created>
  <dcterms:modified xsi:type="dcterms:W3CDTF">2024-05-30T13:06:15Z</dcterms:modified>
</cp:coreProperties>
</file>