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milazzo\Desktop\FARMACI\VACCINI\SHINGRIX\Prospetti ed allegati\"/>
    </mc:Choice>
  </mc:AlternateContent>
  <bookViews>
    <workbookView xWindow="0" yWindow="0" windowWidth="28800" windowHeight="12345"/>
  </bookViews>
  <sheets>
    <sheet name="Prospetto Fabbisogni " sheetId="1" r:id="rId1"/>
  </sheets>
  <calcPr calcId="162913"/>
</workbook>
</file>

<file path=xl/calcChain.xml><?xml version="1.0" encoding="utf-8"?>
<calcChain xmlns="http://schemas.openxmlformats.org/spreadsheetml/2006/main">
  <c r="I3" i="1" l="1"/>
  <c r="BF3" i="1" l="1"/>
  <c r="BC3" i="1"/>
  <c r="AZ3" i="1"/>
  <c r="AW3" i="1"/>
  <c r="AT3" i="1"/>
  <c r="AQ3" i="1"/>
  <c r="AN3" i="1"/>
  <c r="AK3" i="1"/>
  <c r="BI3" i="1"/>
  <c r="K3" i="1" l="1"/>
</calcChain>
</file>

<file path=xl/sharedStrings.xml><?xml version="1.0" encoding="utf-8"?>
<sst xmlns="http://schemas.openxmlformats.org/spreadsheetml/2006/main" count="93" uniqueCount="69">
  <si>
    <t>Lotto</t>
  </si>
  <si>
    <t>Sublotto</t>
  </si>
  <si>
    <t>CIG</t>
  </si>
  <si>
    <t>Principio attivo</t>
  </si>
  <si>
    <t>AIC</t>
  </si>
  <si>
    <t>ATC</t>
  </si>
  <si>
    <t>Dosaggio</t>
  </si>
  <si>
    <t>Concentrazione</t>
  </si>
  <si>
    <t>Quantità</t>
  </si>
  <si>
    <t>Prezzio unitario base d'asta</t>
  </si>
  <si>
    <t>Base d'asta complessiva per lotto</t>
  </si>
  <si>
    <t>Prezzo unitario offerto</t>
  </si>
  <si>
    <t>Totale offerto per lotto</t>
  </si>
  <si>
    <t>Sconto offerto</t>
  </si>
  <si>
    <t>Forma farmaceutica</t>
  </si>
  <si>
    <t>Ditta aggiudicataria</t>
  </si>
  <si>
    <t>Partita IVA</t>
  </si>
  <si>
    <t>Indirizzo</t>
  </si>
  <si>
    <t>Telefono</t>
  </si>
  <si>
    <t>PEC</t>
  </si>
  <si>
    <t>Unità di misura</t>
  </si>
  <si>
    <t>Codice prodotto</t>
  </si>
  <si>
    <t>Denominazione commerciale</t>
  </si>
  <si>
    <t>Prezzo SSN</t>
  </si>
  <si>
    <t>Classe rimborsabilità</t>
  </si>
  <si>
    <t>Prezzo al pubblico</t>
  </si>
  <si>
    <t>IVA</t>
  </si>
  <si>
    <t>Sconto obbligatorio per legge</t>
  </si>
  <si>
    <t>Esclusivo</t>
  </si>
  <si>
    <t>Scadenza brevetto</t>
  </si>
  <si>
    <t>Pezzi per confezione</t>
  </si>
  <si>
    <t>Note</t>
  </si>
  <si>
    <t>Percentuale ribasso</t>
  </si>
  <si>
    <t>Ribasso offerto</t>
  </si>
  <si>
    <t>1</t>
  </si>
  <si>
    <t>A</t>
  </si>
  <si>
    <t>C</t>
  </si>
  <si>
    <t>Vaccino herpes zoster ricombinante adiuvato</t>
  </si>
  <si>
    <t>046337010</t>
  </si>
  <si>
    <t>J07BK03</t>
  </si>
  <si>
    <t>50mcg</t>
  </si>
  <si>
    <t>50mcg0.5ml</t>
  </si>
  <si>
    <t>Polvere</t>
  </si>
  <si>
    <t>GLAXOSMITHKLINE SPA</t>
  </si>
  <si>
    <t>00212840235</t>
  </si>
  <si>
    <t>Viale dell'Agricoltura ,7 ,VERONA ,VR</t>
  </si>
  <si>
    <t>0457741111</t>
  </si>
  <si>
    <t>gsk.ufficiogare@pec.it</t>
  </si>
  <si>
    <t>FIA</t>
  </si>
  <si>
    <t>705572661</t>
  </si>
  <si>
    <t>SHINGRIX sospensione iniettabile, 1 flacone polvere 50 mcg + 1 flacone sospensione 0,5 ml</t>
  </si>
  <si>
    <t>50</t>
  </si>
  <si>
    <t>In riferim al pz exfactory: tipologia pz riferim. sconto 50%</t>
  </si>
  <si>
    <t>ASP 7 RAGUSA</t>
  </si>
  <si>
    <t xml:space="preserve">ASP TRAPANI  </t>
  </si>
  <si>
    <t>ASP CALTANISSETTA</t>
  </si>
  <si>
    <t>ASP MESSINA</t>
  </si>
  <si>
    <t>ASP CATANIA</t>
  </si>
  <si>
    <t>ASP PALERMO</t>
  </si>
  <si>
    <t xml:space="preserve"> ASP ENNA</t>
  </si>
  <si>
    <t>ASP SIRACUSA</t>
  </si>
  <si>
    <t>ASP AGRIGENTO</t>
  </si>
  <si>
    <t>fabbisogno anno</t>
  </si>
  <si>
    <t xml:space="preserve">fabbisogno per tutta la durata contrattuale </t>
  </si>
  <si>
    <t>IMPORTO CONTRATTUALE</t>
  </si>
  <si>
    <t>fabbisogno per tutta la durata contrattuale</t>
  </si>
  <si>
    <t>-</t>
  </si>
  <si>
    <t> 9615283E88 </t>
  </si>
  <si>
    <t xml:space="preserve">    All. n. 3 PROSPETTO FABBISOGNI_PROCEDURA DI GARA PER LA FORNITURA DEL VACCINO ANTI-HERPES ZOSTER RICOMBINANTE ADIUVATO OCCORRENTI ALLE AZIENDE SANITARIE DEL S.S.R. DELLA REGIONE SICILIANA_N.GARA ANAC 8912453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</si>
</sst>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[$€-410]_-;\-* #,##0.00\ [$€-410]_-;_-* &quot;-&quot;??\ [$€-410]_-;_-@_-"/>
    <numFmt numFmtId="165" formatCode="#,##0.00\ _€"/>
    <numFmt numFmtId="166" formatCode="#,##0.00000\ &quot;€&quot;"/>
    <numFmt numFmtId="167" formatCode="[$-410]General"/>
    <numFmt numFmtId="168" formatCode="#,##0.00\ &quot;€&quot;"/>
    <numFmt numFmtId="169" formatCode="_-[$€-410]\ * #,##0.00_-;\-[$€-410]\ * #,##0.00_-;_-[$€-410]\ * &quot;-&quot;??_-;_-@_-"/>
  </numFmts>
  <fonts count="7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  <font>
      <sz val="10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rgb="FFFFFF00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7" fontId="6" fillId="0" borderId="0"/>
  </cellStyleXfs>
  <cellXfs count="74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right"/>
    </xf>
    <xf numFmtId="22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22" fontId="3" fillId="0" borderId="2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1" fontId="4" fillId="4" borderId="2" xfId="0" applyNumberFormat="1" applyFont="1" applyFill="1" applyBorder="1" applyAlignment="1" applyProtection="1">
      <alignment horizontal="center" vertical="center" textRotation="90" wrapText="1"/>
      <protection locked="0"/>
    </xf>
    <xf numFmtId="1" fontId="4" fillId="4" borderId="2" xfId="1" applyNumberFormat="1" applyFont="1" applyFill="1" applyBorder="1" applyAlignment="1" applyProtection="1">
      <alignment horizontal="center" vertical="center" wrapText="1"/>
      <protection locked="0"/>
    </xf>
    <xf numFmtId="166" fontId="4" fillId="4" borderId="2" xfId="1" applyNumberFormat="1" applyFont="1" applyFill="1" applyBorder="1" applyAlignment="1" applyProtection="1">
      <alignment horizontal="center" vertical="center" wrapText="1"/>
      <protection locked="0"/>
    </xf>
    <xf numFmtId="1" fontId="4" fillId="5" borderId="2" xfId="0" applyNumberFormat="1" applyFont="1" applyFill="1" applyBorder="1" applyAlignment="1" applyProtection="1">
      <alignment horizontal="center" vertical="center" textRotation="90" wrapText="1"/>
      <protection locked="0"/>
    </xf>
    <xf numFmtId="1" fontId="4" fillId="5" borderId="2" xfId="1" applyNumberFormat="1" applyFont="1" applyFill="1" applyBorder="1" applyAlignment="1" applyProtection="1">
      <alignment horizontal="center" vertical="center" wrapText="1"/>
      <protection locked="0"/>
    </xf>
    <xf numFmtId="166" fontId="4" fillId="5" borderId="2" xfId="1" applyNumberFormat="1" applyFont="1" applyFill="1" applyBorder="1" applyAlignment="1" applyProtection="1">
      <alignment horizontal="center" vertical="center" wrapText="1"/>
      <protection locked="0"/>
    </xf>
    <xf numFmtId="1" fontId="4" fillId="2" borderId="2" xfId="0" applyNumberFormat="1" applyFont="1" applyFill="1" applyBorder="1" applyAlignment="1" applyProtection="1">
      <alignment horizontal="center" vertical="center" textRotation="90" wrapText="1"/>
      <protection locked="0"/>
    </xf>
    <xf numFmtId="1" fontId="4" fillId="2" borderId="2" xfId="1" applyNumberFormat="1" applyFont="1" applyFill="1" applyBorder="1" applyAlignment="1" applyProtection="1">
      <alignment horizontal="center" vertical="center" wrapText="1"/>
      <protection locked="0"/>
    </xf>
    <xf numFmtId="166" fontId="4" fillId="2" borderId="2" xfId="1" applyNumberFormat="1" applyFont="1" applyFill="1" applyBorder="1" applyAlignment="1" applyProtection="1">
      <alignment horizontal="center" vertical="center" wrapText="1"/>
      <protection locked="0"/>
    </xf>
    <xf numFmtId="1" fontId="4" fillId="6" borderId="2" xfId="0" applyNumberFormat="1" applyFont="1" applyFill="1" applyBorder="1" applyAlignment="1" applyProtection="1">
      <alignment horizontal="center" vertical="center" textRotation="90" wrapText="1"/>
      <protection locked="0"/>
    </xf>
    <xf numFmtId="1" fontId="4" fillId="6" borderId="2" xfId="1" applyNumberFormat="1" applyFont="1" applyFill="1" applyBorder="1" applyAlignment="1" applyProtection="1">
      <alignment horizontal="center" vertical="center" wrapText="1"/>
      <protection locked="0"/>
    </xf>
    <xf numFmtId="166" fontId="4" fillId="6" borderId="2" xfId="1" applyNumberFormat="1" applyFont="1" applyFill="1" applyBorder="1" applyAlignment="1" applyProtection="1">
      <alignment horizontal="center" vertical="center" wrapText="1"/>
      <protection locked="0"/>
    </xf>
    <xf numFmtId="1" fontId="4" fillId="7" borderId="2" xfId="0" applyNumberFormat="1" applyFont="1" applyFill="1" applyBorder="1" applyAlignment="1" applyProtection="1">
      <alignment horizontal="center" vertical="center" textRotation="90" wrapText="1"/>
      <protection locked="0"/>
    </xf>
    <xf numFmtId="1" fontId="4" fillId="7" borderId="2" xfId="1" applyNumberFormat="1" applyFont="1" applyFill="1" applyBorder="1" applyAlignment="1" applyProtection="1">
      <alignment horizontal="center" vertical="center" wrapText="1"/>
      <protection locked="0"/>
    </xf>
    <xf numFmtId="166" fontId="4" fillId="7" borderId="2" xfId="1" applyNumberFormat="1" applyFont="1" applyFill="1" applyBorder="1" applyAlignment="1" applyProtection="1">
      <alignment horizontal="center" vertical="center" wrapText="1"/>
      <protection locked="0"/>
    </xf>
    <xf numFmtId="1" fontId="4" fillId="8" borderId="2" xfId="0" applyNumberFormat="1" applyFont="1" applyFill="1" applyBorder="1" applyAlignment="1" applyProtection="1">
      <alignment horizontal="center" vertical="center" textRotation="90" wrapText="1"/>
      <protection locked="0"/>
    </xf>
    <xf numFmtId="1" fontId="4" fillId="8" borderId="2" xfId="1" applyNumberFormat="1" applyFont="1" applyFill="1" applyBorder="1" applyAlignment="1" applyProtection="1">
      <alignment horizontal="center" vertical="center" wrapText="1"/>
      <protection locked="0"/>
    </xf>
    <xf numFmtId="166" fontId="4" fillId="8" borderId="2" xfId="1" applyNumberFormat="1" applyFont="1" applyFill="1" applyBorder="1" applyAlignment="1" applyProtection="1">
      <alignment horizontal="center" vertical="center" wrapText="1"/>
      <protection locked="0"/>
    </xf>
    <xf numFmtId="1" fontId="5" fillId="9" borderId="2" xfId="0" applyNumberFormat="1" applyFont="1" applyFill="1" applyBorder="1" applyAlignment="1" applyProtection="1">
      <alignment horizontal="center" vertical="center" textRotation="90" wrapText="1"/>
      <protection locked="0"/>
    </xf>
    <xf numFmtId="1" fontId="5" fillId="12" borderId="2" xfId="1" applyNumberFormat="1" applyFont="1" applyFill="1" applyBorder="1" applyAlignment="1" applyProtection="1">
      <alignment horizontal="center" vertical="center" wrapText="1"/>
      <protection locked="0"/>
    </xf>
    <xf numFmtId="166" fontId="5" fillId="12" borderId="2" xfId="1" applyNumberFormat="1" applyFont="1" applyFill="1" applyBorder="1" applyAlignment="1" applyProtection="1">
      <alignment horizontal="center" vertical="center" wrapText="1"/>
      <protection locked="0"/>
    </xf>
    <xf numFmtId="1" fontId="4" fillId="10" borderId="2" xfId="0" applyNumberFormat="1" applyFont="1" applyFill="1" applyBorder="1" applyAlignment="1" applyProtection="1">
      <alignment horizontal="center" vertical="center" textRotation="90" wrapText="1"/>
      <protection locked="0"/>
    </xf>
    <xf numFmtId="1" fontId="4" fillId="10" borderId="2" xfId="1" applyNumberFormat="1" applyFont="1" applyFill="1" applyBorder="1" applyAlignment="1" applyProtection="1">
      <alignment horizontal="center" vertical="center" wrapText="1"/>
      <protection locked="0"/>
    </xf>
    <xf numFmtId="166" fontId="4" fillId="10" borderId="2" xfId="1" applyNumberFormat="1" applyFont="1" applyFill="1" applyBorder="1" applyAlignment="1" applyProtection="1">
      <alignment horizontal="center" vertical="center" wrapText="1"/>
      <protection locked="0"/>
    </xf>
    <xf numFmtId="1" fontId="4" fillId="11" borderId="2" xfId="0" applyNumberFormat="1" applyFont="1" applyFill="1" applyBorder="1" applyAlignment="1" applyProtection="1">
      <alignment horizontal="center" vertical="center" textRotation="90" wrapText="1"/>
      <protection locked="0"/>
    </xf>
    <xf numFmtId="1" fontId="4" fillId="11" borderId="2" xfId="1" applyNumberFormat="1" applyFont="1" applyFill="1" applyBorder="1" applyAlignment="1" applyProtection="1">
      <alignment horizontal="center" vertical="center" wrapText="1"/>
      <protection locked="0"/>
    </xf>
    <xf numFmtId="166" fontId="4" fillId="11" borderId="2" xfId="1" applyNumberFormat="1" applyFont="1" applyFill="1" applyBorder="1" applyAlignment="1" applyProtection="1">
      <alignment horizontal="center" vertical="center" wrapText="1"/>
      <protection locked="0"/>
    </xf>
    <xf numFmtId="1" fontId="4" fillId="12" borderId="2" xfId="1" applyNumberFormat="1" applyFont="1" applyFill="1" applyBorder="1" applyAlignment="1" applyProtection="1">
      <alignment horizontal="center" vertical="center" wrapText="1"/>
      <protection locked="0"/>
    </xf>
    <xf numFmtId="1" fontId="0" fillId="0" borderId="0" xfId="0" applyNumberFormat="1"/>
    <xf numFmtId="166" fontId="0" fillId="0" borderId="0" xfId="0" applyNumberFormat="1"/>
    <xf numFmtId="1" fontId="6" fillId="0" borderId="0" xfId="0" applyNumberFormat="1" applyFont="1" applyAlignment="1">
      <alignment horizontal="center" vertical="center"/>
    </xf>
    <xf numFmtId="166" fontId="6" fillId="0" borderId="0" xfId="0" applyNumberFormat="1" applyFont="1" applyAlignment="1">
      <alignment horizontal="center" vertical="center"/>
    </xf>
    <xf numFmtId="0" fontId="0" fillId="0" borderId="0" xfId="0" applyAlignment="1"/>
    <xf numFmtId="168" fontId="4" fillId="5" borderId="2" xfId="1" applyNumberFormat="1" applyFont="1" applyFill="1" applyBorder="1" applyAlignment="1" applyProtection="1">
      <alignment horizontal="center" vertical="center" wrapText="1"/>
      <protection locked="0"/>
    </xf>
    <xf numFmtId="168" fontId="4" fillId="11" borderId="2" xfId="1" applyNumberFormat="1" applyFont="1" applyFill="1" applyBorder="1" applyAlignment="1" applyProtection="1">
      <alignment horizontal="center" vertical="center" wrapText="1"/>
      <protection locked="0"/>
    </xf>
    <xf numFmtId="168" fontId="4" fillId="2" borderId="2" xfId="1" applyNumberFormat="1" applyFont="1" applyFill="1" applyBorder="1" applyAlignment="1" applyProtection="1">
      <alignment horizontal="center" vertical="center" wrapText="1"/>
      <protection locked="0"/>
    </xf>
    <xf numFmtId="168" fontId="4" fillId="6" borderId="2" xfId="1" applyNumberFormat="1" applyFont="1" applyFill="1" applyBorder="1" applyAlignment="1" applyProtection="1">
      <alignment horizontal="center" vertical="center" wrapText="1"/>
      <protection locked="0"/>
    </xf>
    <xf numFmtId="168" fontId="4" fillId="8" borderId="2" xfId="1" applyNumberFormat="1" applyFont="1" applyFill="1" applyBorder="1" applyAlignment="1" applyProtection="1">
      <alignment horizontal="center" vertical="center" wrapText="1"/>
      <protection locked="0"/>
    </xf>
    <xf numFmtId="168" fontId="4" fillId="4" borderId="2" xfId="1" applyNumberFormat="1" applyFont="1" applyFill="1" applyBorder="1" applyAlignment="1" applyProtection="1">
      <alignment horizontal="center" vertical="center" wrapText="1"/>
      <protection locked="0"/>
    </xf>
    <xf numFmtId="168" fontId="4" fillId="10" borderId="2" xfId="1" applyNumberFormat="1" applyFont="1" applyFill="1" applyBorder="1" applyAlignment="1" applyProtection="1">
      <alignment horizontal="center" vertical="center" wrapText="1"/>
      <protection locked="0"/>
    </xf>
    <xf numFmtId="169" fontId="3" fillId="0" borderId="0" xfId="0" applyNumberFormat="1" applyFont="1" applyAlignment="1">
      <alignment horizontal="right"/>
    </xf>
    <xf numFmtId="168" fontId="4" fillId="7" borderId="2" xfId="1" applyNumberFormat="1" applyFont="1" applyFill="1" applyBorder="1" applyAlignment="1" applyProtection="1">
      <alignment horizontal="center" vertical="center" wrapText="1"/>
      <protection locked="0"/>
    </xf>
    <xf numFmtId="1" fontId="3" fillId="0" borderId="2" xfId="0" applyNumberFormat="1" applyFont="1" applyFill="1" applyBorder="1" applyAlignment="1">
      <alignment horizontal="center" vertical="center"/>
    </xf>
    <xf numFmtId="168" fontId="4" fillId="12" borderId="2" xfId="1" applyNumberFormat="1" applyFont="1" applyFill="1" applyBorder="1" applyAlignment="1" applyProtection="1">
      <alignment horizontal="center" vertical="center" wrapText="1"/>
      <protection locked="0"/>
    </xf>
    <xf numFmtId="165" fontId="4" fillId="5" borderId="2" xfId="0" applyNumberFormat="1" applyFont="1" applyFill="1" applyBorder="1" applyAlignment="1" applyProtection="1">
      <alignment horizontal="center" vertical="center" wrapText="1"/>
      <protection locked="0"/>
    </xf>
    <xf numFmtId="166" fontId="4" fillId="5" borderId="2" xfId="0" applyNumberFormat="1" applyFont="1" applyFill="1" applyBorder="1" applyAlignment="1" applyProtection="1">
      <alignment horizontal="center" vertical="center" wrapText="1"/>
      <protection locked="0"/>
    </xf>
    <xf numFmtId="165" fontId="4" fillId="6" borderId="2" xfId="0" applyNumberFormat="1" applyFont="1" applyFill="1" applyBorder="1" applyAlignment="1" applyProtection="1">
      <alignment horizontal="center" vertical="center" wrapText="1"/>
      <protection locked="0"/>
    </xf>
    <xf numFmtId="166" fontId="4" fillId="6" borderId="2" xfId="0" applyNumberFormat="1" applyFont="1" applyFill="1" applyBorder="1" applyAlignment="1" applyProtection="1">
      <alignment horizontal="center" vertical="center" wrapText="1"/>
      <protection locked="0"/>
    </xf>
    <xf numFmtId="165" fontId="4" fillId="8" borderId="2" xfId="0" applyNumberFormat="1" applyFont="1" applyFill="1" applyBorder="1" applyAlignment="1" applyProtection="1">
      <alignment horizontal="center" vertical="center" wrapText="1"/>
      <protection locked="0"/>
    </xf>
    <xf numFmtId="166" fontId="4" fillId="8" borderId="2" xfId="0" applyNumberFormat="1" applyFont="1" applyFill="1" applyBorder="1" applyAlignment="1" applyProtection="1">
      <alignment horizontal="center" vertical="center" wrapText="1"/>
      <protection locked="0"/>
    </xf>
    <xf numFmtId="165" fontId="4" fillId="11" borderId="2" xfId="0" applyNumberFormat="1" applyFont="1" applyFill="1" applyBorder="1" applyAlignment="1" applyProtection="1">
      <alignment horizontal="center" vertical="center" wrapText="1"/>
      <protection locked="0"/>
    </xf>
    <xf numFmtId="166" fontId="4" fillId="11" borderId="2" xfId="0" applyNumberFormat="1" applyFont="1" applyFill="1" applyBorder="1" applyAlignment="1" applyProtection="1">
      <alignment horizontal="center" vertical="center" wrapText="1"/>
      <protection locked="0"/>
    </xf>
    <xf numFmtId="49" fontId="1" fillId="13" borderId="1" xfId="0" applyNumberFormat="1" applyFont="1" applyFill="1" applyBorder="1" applyAlignment="1">
      <alignment horizontal="left" vertical="center"/>
    </xf>
    <xf numFmtId="165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166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165" fontId="4" fillId="7" borderId="2" xfId="0" applyNumberFormat="1" applyFont="1" applyFill="1" applyBorder="1" applyAlignment="1" applyProtection="1">
      <alignment horizontal="center" vertical="center" wrapText="1"/>
      <protection locked="0"/>
    </xf>
    <xf numFmtId="166" fontId="4" fillId="7" borderId="2" xfId="0" applyNumberFormat="1" applyFont="1" applyFill="1" applyBorder="1" applyAlignment="1" applyProtection="1">
      <alignment horizontal="center" vertical="center" wrapText="1"/>
      <protection locked="0"/>
    </xf>
    <xf numFmtId="165" fontId="4" fillId="10" borderId="2" xfId="0" applyNumberFormat="1" applyFont="1" applyFill="1" applyBorder="1" applyAlignment="1" applyProtection="1">
      <alignment horizontal="center" vertical="center" wrapText="1"/>
      <protection locked="0"/>
    </xf>
    <xf numFmtId="166" fontId="4" fillId="10" borderId="2" xfId="0" applyNumberFormat="1" applyFont="1" applyFill="1" applyBorder="1" applyAlignment="1" applyProtection="1">
      <alignment horizontal="center" vertical="center" wrapText="1"/>
      <protection locked="0"/>
    </xf>
    <xf numFmtId="165" fontId="5" fillId="9" borderId="2" xfId="0" applyNumberFormat="1" applyFont="1" applyFill="1" applyBorder="1" applyAlignment="1" applyProtection="1">
      <alignment horizontal="center" vertical="center" wrapText="1"/>
      <protection locked="0"/>
    </xf>
    <xf numFmtId="166" fontId="5" fillId="9" borderId="2" xfId="0" applyNumberFormat="1" applyFont="1" applyFill="1" applyBorder="1" applyAlignment="1" applyProtection="1">
      <alignment horizontal="center" vertical="center" wrapText="1"/>
      <protection locked="0"/>
    </xf>
    <xf numFmtId="165" fontId="4" fillId="4" borderId="2" xfId="0" applyNumberFormat="1" applyFont="1" applyFill="1" applyBorder="1" applyAlignment="1" applyProtection="1">
      <alignment horizontal="center" vertical="center" wrapText="1"/>
      <protection locked="0"/>
    </xf>
    <xf numFmtId="166" fontId="4" fillId="4" borderId="2" xfId="0" applyNumberFormat="1" applyFont="1" applyFill="1" applyBorder="1" applyAlignment="1" applyProtection="1">
      <alignment horizontal="center" vertical="center" wrapText="1"/>
      <protection locked="0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2">
    <cellStyle name="Excel Built-in Normal" xfId="1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9"/>
  <sheetViews>
    <sheetView tabSelected="1" zoomScale="70" zoomScaleNormal="70" workbookViewId="0">
      <selection activeCell="G11" sqref="G11"/>
    </sheetView>
  </sheetViews>
  <sheetFormatPr defaultRowHeight="15" x14ac:dyDescent="0.25"/>
  <cols>
    <col min="1" max="1" width="8.85546875" style="3" customWidth="1"/>
    <col min="2" max="2" width="10.7109375" style="3" bestFit="1" customWidth="1"/>
    <col min="3" max="3" width="20.7109375" style="3" customWidth="1"/>
    <col min="4" max="4" width="38.85546875" style="3" bestFit="1" customWidth="1"/>
    <col min="5" max="5" width="13" style="3" customWidth="1"/>
    <col min="6" max="6" width="11.5703125" style="3" customWidth="1"/>
    <col min="7" max="7" width="11.7109375" style="3" customWidth="1"/>
    <col min="8" max="8" width="15.140625" style="3" bestFit="1" customWidth="1"/>
    <col min="9" max="9" width="19" style="4" customWidth="1"/>
    <col min="10" max="10" width="26.7109375" style="4" bestFit="1" customWidth="1"/>
    <col min="11" max="11" width="23" style="4" customWidth="1"/>
    <col min="12" max="12" width="20.7109375" style="4" customWidth="1"/>
    <col min="13" max="13" width="22.42578125" style="4" customWidth="1"/>
    <col min="14" max="14" width="21.5703125" style="4" bestFit="1" customWidth="1"/>
    <col min="15" max="15" width="21.5703125" style="3" customWidth="1"/>
    <col min="16" max="16" width="31.7109375" style="3" bestFit="1" customWidth="1"/>
    <col min="17" max="17" width="19.42578125" style="3" bestFit="1" customWidth="1"/>
    <col min="18" max="18" width="49.7109375" style="3" customWidth="1"/>
    <col min="19" max="19" width="12" style="3" bestFit="1" customWidth="1"/>
    <col min="20" max="20" width="40.7109375" style="3" bestFit="1" customWidth="1"/>
    <col min="21" max="21" width="11.5703125" style="3" bestFit="1" customWidth="1"/>
    <col min="22" max="22" width="42.42578125" style="3" customWidth="1"/>
    <col min="23" max="23" width="79.140625" style="3" bestFit="1" customWidth="1"/>
    <col min="24" max="24" width="15.7109375" style="4" bestFit="1" customWidth="1"/>
    <col min="25" max="25" width="46" style="3" bestFit="1" customWidth="1"/>
    <col min="26" max="26" width="11.85546875" style="4" bestFit="1" customWidth="1"/>
    <col min="27" max="27" width="20.42578125" style="4" bestFit="1" customWidth="1"/>
    <col min="28" max="28" width="19" style="3" bestFit="1" customWidth="1"/>
    <col min="29" max="29" width="8.85546875" style="3" customWidth="1"/>
    <col min="30" max="30" width="29.7109375" style="5" bestFit="1" customWidth="1"/>
    <col min="31" max="31" width="11" style="4" bestFit="1" customWidth="1"/>
    <col min="32" max="32" width="49.140625" style="3" bestFit="1" customWidth="1"/>
    <col min="33" max="33" width="21.140625" style="4" bestFit="1" customWidth="1"/>
    <col min="34" max="34" width="52.140625" style="4" customWidth="1"/>
    <col min="35" max="35" width="18.140625" style="37" customWidth="1"/>
    <col min="36" max="36" width="19" style="37" customWidth="1"/>
    <col min="37" max="37" width="22.42578125" style="38" bestFit="1" customWidth="1"/>
    <col min="38" max="38" width="16.42578125" style="37" customWidth="1"/>
    <col min="39" max="39" width="20" style="37" customWidth="1"/>
    <col min="40" max="40" width="27" style="38" customWidth="1"/>
    <col min="41" max="41" width="19.42578125" style="37" customWidth="1"/>
    <col min="42" max="42" width="17.42578125" style="37" customWidth="1"/>
    <col min="43" max="43" width="22.42578125" style="38" bestFit="1" customWidth="1"/>
    <col min="44" max="44" width="16.7109375" style="37" customWidth="1"/>
    <col min="45" max="45" width="20.28515625" style="37" customWidth="1"/>
    <col min="46" max="46" width="20.7109375" style="38" bestFit="1" customWidth="1"/>
    <col min="47" max="47" width="16.28515625" style="37" customWidth="1"/>
    <col min="48" max="48" width="20.140625" style="37" customWidth="1"/>
    <col min="49" max="49" width="20.7109375" style="38" bestFit="1" customWidth="1"/>
    <col min="50" max="50" width="18.5703125" style="37" customWidth="1"/>
    <col min="51" max="51" width="19.140625" style="37" customWidth="1"/>
    <col min="52" max="52" width="22.85546875" style="38" bestFit="1" customWidth="1"/>
    <col min="53" max="53" width="16.140625" style="37" customWidth="1"/>
    <col min="54" max="54" width="15.7109375" style="37" customWidth="1"/>
    <col min="55" max="55" width="22.85546875" style="38" bestFit="1" customWidth="1"/>
    <col min="56" max="56" width="12.85546875" style="37" customWidth="1"/>
    <col min="57" max="57" width="18.28515625" style="37" customWidth="1"/>
    <col min="58" max="58" width="20.7109375" style="38" bestFit="1" customWidth="1"/>
    <col min="59" max="59" width="15" style="37" customWidth="1"/>
    <col min="60" max="60" width="16" style="37" customWidth="1"/>
    <col min="61" max="61" width="30.42578125" style="38" customWidth="1"/>
  </cols>
  <sheetData>
    <row r="1" spans="1:61" s="41" customFormat="1" ht="48" customHeight="1" x14ac:dyDescent="0.25">
      <c r="A1" s="61" t="s">
        <v>68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59" t="s">
        <v>61</v>
      </c>
      <c r="AJ1" s="59"/>
      <c r="AK1" s="60"/>
      <c r="AL1" s="62" t="s">
        <v>55</v>
      </c>
      <c r="AM1" s="62"/>
      <c r="AN1" s="63"/>
      <c r="AO1" s="64" t="s">
        <v>57</v>
      </c>
      <c r="AP1" s="64"/>
      <c r="AQ1" s="65"/>
      <c r="AR1" s="68" t="s">
        <v>59</v>
      </c>
      <c r="AS1" s="68"/>
      <c r="AT1" s="69"/>
      <c r="AU1" s="55" t="s">
        <v>56</v>
      </c>
      <c r="AV1" s="55"/>
      <c r="AW1" s="56"/>
      <c r="AX1" s="57" t="s">
        <v>58</v>
      </c>
      <c r="AY1" s="57"/>
      <c r="AZ1" s="58"/>
      <c r="BA1" s="70" t="s">
        <v>53</v>
      </c>
      <c r="BB1" s="70"/>
      <c r="BC1" s="71"/>
      <c r="BD1" s="66" t="s">
        <v>60</v>
      </c>
      <c r="BE1" s="66"/>
      <c r="BF1" s="67"/>
      <c r="BG1" s="53" t="s">
        <v>54</v>
      </c>
      <c r="BH1" s="53"/>
      <c r="BI1" s="54"/>
    </row>
    <row r="2" spans="1:61" s="41" customFormat="1" ht="84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33" t="s">
        <v>62</v>
      </c>
      <c r="AJ2" s="34" t="s">
        <v>65</v>
      </c>
      <c r="AK2" s="35" t="s">
        <v>64</v>
      </c>
      <c r="AL2" s="15" t="s">
        <v>62</v>
      </c>
      <c r="AM2" s="16" t="s">
        <v>63</v>
      </c>
      <c r="AN2" s="17" t="s">
        <v>64</v>
      </c>
      <c r="AO2" s="21" t="s">
        <v>62</v>
      </c>
      <c r="AP2" s="22" t="s">
        <v>63</v>
      </c>
      <c r="AQ2" s="23" t="s">
        <v>64</v>
      </c>
      <c r="AR2" s="27" t="s">
        <v>62</v>
      </c>
      <c r="AS2" s="28" t="s">
        <v>63</v>
      </c>
      <c r="AT2" s="29" t="s">
        <v>64</v>
      </c>
      <c r="AU2" s="18" t="s">
        <v>62</v>
      </c>
      <c r="AV2" s="19" t="s">
        <v>65</v>
      </c>
      <c r="AW2" s="20" t="s">
        <v>64</v>
      </c>
      <c r="AX2" s="24" t="s">
        <v>62</v>
      </c>
      <c r="AY2" s="25" t="s">
        <v>65</v>
      </c>
      <c r="AZ2" s="26" t="s">
        <v>64</v>
      </c>
      <c r="BA2" s="9" t="s">
        <v>62</v>
      </c>
      <c r="BB2" s="10" t="s">
        <v>63</v>
      </c>
      <c r="BC2" s="11" t="s">
        <v>64</v>
      </c>
      <c r="BD2" s="30" t="s">
        <v>62</v>
      </c>
      <c r="BE2" s="31" t="s">
        <v>63</v>
      </c>
      <c r="BF2" s="32" t="s">
        <v>64</v>
      </c>
      <c r="BG2" s="12" t="s">
        <v>62</v>
      </c>
      <c r="BH2" s="13" t="s">
        <v>63</v>
      </c>
      <c r="BI2" s="14" t="s">
        <v>64</v>
      </c>
    </row>
    <row r="3" spans="1:61" s="8" customFormat="1" ht="44.25" customHeight="1" x14ac:dyDescent="0.25">
      <c r="A3" s="2" t="s">
        <v>34</v>
      </c>
      <c r="B3" s="2" t="s">
        <v>35</v>
      </c>
      <c r="C3" s="2" t="s">
        <v>67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51">
        <f>AJ3+AM3+AP3+AS3+AY3+AV3+BB3+BE3+BH3</f>
        <v>65336</v>
      </c>
      <c r="J3" s="6">
        <v>166.1</v>
      </c>
      <c r="K3" s="72">
        <f>AK3+AN3+AQ3+AT3+AW3+AZ3+BC3+BF3+BI3</f>
        <v>10852309.6</v>
      </c>
      <c r="L3" s="73">
        <v>166.1</v>
      </c>
      <c r="M3" s="72">
        <v>10852309.6</v>
      </c>
      <c r="N3" s="6">
        <v>50</v>
      </c>
      <c r="O3" s="2" t="s">
        <v>42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49</v>
      </c>
      <c r="W3" s="2" t="s">
        <v>50</v>
      </c>
      <c r="X3" s="6">
        <v>166.1</v>
      </c>
      <c r="Y3" s="2" t="s">
        <v>36</v>
      </c>
      <c r="Z3" s="6">
        <v>365.42</v>
      </c>
      <c r="AA3" s="6">
        <v>10</v>
      </c>
      <c r="AB3" s="2" t="s">
        <v>51</v>
      </c>
      <c r="AC3" s="2" t="s">
        <v>34</v>
      </c>
      <c r="AD3" s="7">
        <v>47908</v>
      </c>
      <c r="AE3" s="6">
        <v>1</v>
      </c>
      <c r="AF3" s="2" t="s">
        <v>52</v>
      </c>
      <c r="AG3" s="6">
        <v>0</v>
      </c>
      <c r="AH3" s="6">
        <v>0</v>
      </c>
      <c r="AI3" s="34">
        <v>1300</v>
      </c>
      <c r="AJ3" s="34">
        <v>2600</v>
      </c>
      <c r="AK3" s="43">
        <f>AJ3*J3</f>
        <v>431860</v>
      </c>
      <c r="AL3" s="16">
        <v>3500</v>
      </c>
      <c r="AM3" s="16">
        <v>7000</v>
      </c>
      <c r="AN3" s="44">
        <f>AM3*J3</f>
        <v>1162700</v>
      </c>
      <c r="AO3" s="22" t="s">
        <v>66</v>
      </c>
      <c r="AP3" s="22"/>
      <c r="AQ3" s="50">
        <f>AP3*J3</f>
        <v>0</v>
      </c>
      <c r="AR3" s="36">
        <v>1500</v>
      </c>
      <c r="AS3" s="36">
        <v>3000</v>
      </c>
      <c r="AT3" s="52">
        <f>AS3*J3</f>
        <v>498300</v>
      </c>
      <c r="AU3" s="19">
        <v>15000</v>
      </c>
      <c r="AV3" s="19">
        <v>15000</v>
      </c>
      <c r="AW3" s="45">
        <f>AV3*J3</f>
        <v>2491500</v>
      </c>
      <c r="AX3" s="25">
        <v>10334</v>
      </c>
      <c r="AY3" s="25">
        <v>20668</v>
      </c>
      <c r="AZ3" s="46">
        <f>AY3*J3</f>
        <v>3432954.8</v>
      </c>
      <c r="BA3" s="10">
        <v>5334</v>
      </c>
      <c r="BB3" s="10">
        <v>10668</v>
      </c>
      <c r="BC3" s="47">
        <f>BB3*J3</f>
        <v>1771954.8</v>
      </c>
      <c r="BD3" s="31">
        <v>1200</v>
      </c>
      <c r="BE3" s="31">
        <v>2400</v>
      </c>
      <c r="BF3" s="48">
        <f>BE3*J3</f>
        <v>398640</v>
      </c>
      <c r="BG3" s="13">
        <v>2000</v>
      </c>
      <c r="BH3" s="13">
        <v>4000</v>
      </c>
      <c r="BI3" s="42">
        <f>BH3*J3</f>
        <v>664400</v>
      </c>
    </row>
    <row r="4" spans="1:61" x14ac:dyDescent="0.25">
      <c r="AI4" s="39"/>
      <c r="AJ4" s="39"/>
      <c r="AK4" s="40"/>
      <c r="AL4" s="39"/>
      <c r="AM4" s="39"/>
      <c r="AN4" s="40"/>
      <c r="AO4" s="39"/>
      <c r="AP4" s="39"/>
      <c r="AQ4" s="40"/>
      <c r="AR4" s="39"/>
      <c r="AS4" s="39"/>
      <c r="AT4" s="40"/>
      <c r="AU4" s="39"/>
      <c r="AV4" s="39"/>
      <c r="AW4" s="40"/>
      <c r="AX4" s="39"/>
      <c r="AY4" s="39"/>
      <c r="AZ4" s="40"/>
      <c r="BD4" s="39"/>
      <c r="BE4" s="39"/>
      <c r="BF4" s="40"/>
      <c r="BG4" s="39"/>
      <c r="BH4" s="39"/>
      <c r="BI4" s="40"/>
    </row>
    <row r="6" spans="1:61" x14ac:dyDescent="0.25">
      <c r="K6" s="49"/>
    </row>
    <row r="9" spans="1:61" x14ac:dyDescent="0.25">
      <c r="K9" s="49"/>
    </row>
  </sheetData>
  <mergeCells count="10">
    <mergeCell ref="BG1:BI1"/>
    <mergeCell ref="AU1:AW1"/>
    <mergeCell ref="AX1:AZ1"/>
    <mergeCell ref="AI1:AK1"/>
    <mergeCell ref="A1:AH1"/>
    <mergeCell ref="AL1:AN1"/>
    <mergeCell ref="AO1:AQ1"/>
    <mergeCell ref="BD1:BF1"/>
    <mergeCell ref="AR1:AT1"/>
    <mergeCell ref="BA1:BC1"/>
  </mergeCells>
  <pageMargins left="0.7" right="0.7" top="0.75" bottom="0.75" header="0.3" footer="0.3"/>
  <pageSetup paperSize="9" orientation="portrait" r:id="rId1"/>
  <ignoredErrors>
    <ignoredError sqref="AK3 AN3 AQ3 AT3 AW3 AZ3 BC3 BF3 BI3" unlockedFormula="1"/>
    <ignoredError sqref="Q3 S3 V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Prospetto Fabbisogni 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</dc:creator>
  <cp:lastModifiedBy>Cristina Milazzo</cp:lastModifiedBy>
  <dcterms:created xsi:type="dcterms:W3CDTF">2021-12-14T11:05:54Z</dcterms:created>
  <dcterms:modified xsi:type="dcterms:W3CDTF">2023-01-30T09:58:39Z</dcterms:modified>
</cp:coreProperties>
</file>